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5\03.2025\כל הדוחות לאתר\"/>
    </mc:Choice>
  </mc:AlternateContent>
  <xr:revisionPtr revIDLastSave="0" documentId="13_ncr:1_{3C3E46C9-4E24-4882-9D4A-9231EF20AC36}" xr6:coauthVersionLast="36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גיליון1" sheetId="35" r:id="rId1"/>
    <sheet name="עמוד פתיחה" sheetId="1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16" r:id="rId17"/>
    <sheet name="לא סחיר ניירות ערך מסחריים" sheetId="17" r:id="rId18"/>
    <sheet name="לא סחיר איגרות חוב" sheetId="18" r:id="rId19"/>
    <sheet name="לא סחיר מניות מבכ ויהש" sheetId="19" r:id="rId20"/>
    <sheet name="קרנות השקעה" sheetId="20" r:id="rId21"/>
    <sheet name="לא סחיר כתבי אופציה" sheetId="21" r:id="rId22"/>
    <sheet name="לא סחיר אופציות" sheetId="22" r:id="rId23"/>
    <sheet name="לא סחיר נגזרים אחרים" sheetId="23" r:id="rId24"/>
    <sheet name="הלוואות" sheetId="24" r:id="rId25"/>
    <sheet name="לא סחיר מוצרים מובנים" sheetId="25" r:id="rId26"/>
    <sheet name="פיקדונות מעל 3 חודשים" sheetId="26" r:id="rId27"/>
    <sheet name="זכויות מקרקעין" sheetId="27" r:id="rId28"/>
    <sheet name="השקעה בחברות מוחזקות" sheetId="28" r:id="rId29"/>
    <sheet name="נכסים אחרים" sheetId="29" r:id="rId30"/>
    <sheet name="מסגרות אשראי" sheetId="30" r:id="rId31"/>
    <sheet name="יתרות התחייבות להשקעה" sheetId="31" r:id="rId32"/>
    <sheet name="אפשרויות בחירה" sheetId="32" r:id="rId33"/>
    <sheet name="מיפוי סעיפים" sheetId="33" r:id="rId34"/>
    <sheet name="File Name Info" sheetId="34" state="hidden" r:id="rId35"/>
  </sheets>
  <definedNames>
    <definedName name="_xlnm._FilterDatabase" localSheetId="32" hidden="1">'אפשרויות בחירה'!$A$1:$E$1040</definedName>
    <definedName name="_xlnm._FilterDatabase" localSheetId="33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<sst xmlns="http://schemas.openxmlformats.org/spreadsheetml/2006/main" count="4989" uniqueCount="1362">
  <si>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</si>
  <si>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</si>
  <si>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</si>
  <si>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</si>
  <si>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</si>
  <si>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</si>
  <si>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</si>
  <si>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</si>
  <si>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</si>
  <si>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</si>
  <si>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</si>
  <si>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</si>
  <si>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</si>
  <si>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</si>
  <si>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</si>
  <si>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</si>
  <si>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</si>
  <si>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</si>
  <si>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</si>
  <si>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</si>
  <si>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</si>
  <si>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</si>
  <si>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</si>
  <si>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</si>
  <si>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</si>
  <si>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</si>
  <si>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</si>
  <si>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</si>
  <si>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</si>
  <si>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</si>
  <si>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</si>
  <si>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</si>
  <si>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</si>
  <si>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</si>
  <si>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</si>
  <si>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</si>
  <si>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</si>
  <si>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</si>
  <si>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</si>
  <si>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</si>
  <si>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</si>
  <si>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</si>
  <si>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</si>
  <si>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</si>
  <si>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</si>
  <si>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</si>
  <si>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</si>
  <si>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</si>
  <si>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</si>
  <si>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</si>
  <si>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</si>
  <si>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</si>
  <si>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</si>
  <si>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</si>
  <si>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</si>
  <si>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</si>
  <si>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</si>
  <si>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</si>
  <si>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</si>
  <si>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</si>
  <si>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</si>
  <si>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</si>
  <si>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</si>
  <si>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</si>
  <si>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</si>
  <si>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</si>
  <si>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</si>
  <si>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</si>
  <si>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</si>
  <si>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</si>
  <si>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</si>
  <si>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</si>
  <si>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</si>
  <si>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</si>
  <si>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</si>
  <si>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</si>
  <si>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</si>
  <si>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</si>
  <si>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</si>
  <si>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</si>
  <si>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</si>
  <si>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</si>
  <si>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</si>
  <si>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</si>
  <si>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</si>
  <si>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</si>
  <si>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</si>
  <si>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</si>
  <si>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</si>
  <si>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</si>
  <si>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</si>
  <si>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</si>
  <si>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</si>
  <si>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</si>
  <si>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</si>
  <si>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</si>
  <si>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</si>
  <si>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</si>
  <si>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</si>
  <si>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</si>
  <si>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</si>
  <si>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</si>
  <si>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</si>
  <si>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</si>
  <si>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</si>
  <si>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</si>
  <si>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</si>
  <si>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</si>
  <si>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</si>
  <si>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</si>
  <si>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</si>
  <si>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</si>
  <si>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</si>
  <si>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</si>
  <si>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</si>
  <si>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</si>
  <si>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</si>
  <si>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</si>
  <si>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</si>
  <si>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</si>
  <si>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</si>
  <si>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</si>
  <si>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</si>
  <si>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</si>
  <si>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</si>
  <si>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</si>
  <si>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</si>
  <si>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</si>
  <si>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</si>
  <si>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</si>
  <si>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</si>
  <si>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</si>
  <si>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</si>
  <si>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</si>
  <si>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</si>
  <si>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</si>
  <si>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</si>
  <si>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</si>
  <si>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</si>
  <si>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</si>
  <si>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</si>
  <si>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</si>
  <si>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</si>
  <si>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</si>
  <si>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</si>
  <si>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</si>
  <si>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</si>
  <si>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</si>
  <si>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</si>
  <si>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</si>
  <si>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</si>
  <si>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</si>
  <si>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</si>
  <si>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</si>
  <si>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</si>
  <si>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</si>
  <si>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</si>
  <si>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</si>
  <si>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</si>
  <si>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</si>
  <si>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</si>
  <si>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</si>
  <si>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</si>
  <si>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</si>
  <si>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</si>
  <si>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</si>
  <si>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</si>
  <si>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</si>
  <si>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</si>
  <si>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</si>
  <si>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</si>
  <si>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</si>
  <si>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</si>
  <si>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</si>
  <si>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</si>
  <si>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</si>
  <si>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</si>
  <si>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</si>
  <si>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</si>
  <si>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</si>
  <si>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</si>
  <si>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</si>
  <si>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</si>
  <si>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</si>
  <si>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</si>
  <si>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</si>
  <si>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</si>
  <si>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</si>
  <si>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</si>
  <si>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</si>
  <si>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</si>
  <si>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</si>
  <si>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</si>
  <si>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</si>
  <si>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</si>
  <si>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</si>
  <si>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</si>
  <si>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</si>
  <si>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</si>
  <si>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</si>
  <si>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</si>
  <si>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</si>
  <si>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</si>
  <si>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</si>
  <si>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</si>
  <si>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</si>
  <si>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</si>
  <si>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</si>
  <si>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</si>
  <si>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</si>
  <si>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</si>
  <si>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</si>
  <si>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</si>
  <si>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</si>
  <si>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</si>
  <si>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</si>
  <si>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</si>
  <si>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</si>
  <si>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</si>
  <si>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</si>
  <si>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</si>
  <si>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</si>
  <si>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</si>
  <si>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</si>
  <si>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</si>
  <si>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</si>
  <si>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</si>
  <si>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</si>
  <si>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</si>
  <si>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</si>
  <si>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</si>
  <si>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</si>
  <si>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</si>
  <si>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</si>
  <si>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</si>
  <si>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</si>
  <si>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</si>
  <si>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</si>
  <si>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</si>
  <si>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</si>
  <si>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</si>
  <si>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</si>
  <si>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</si>
  <si>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</si>
  <si>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</si>
  <si>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</si>
  <si>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</si>
  <si>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</si>
  <si>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</si>
  <si>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</si>
  <si>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</si>
  <si>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</si>
  <si>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</si>
  <si>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</si>
  <si>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</si>
  <si>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</si>
  <si>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</si>
  <si>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</si>
  <si>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</si>
  <si>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</si>
  <si>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</si>
  <si>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</si>
  <si>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</si>
  <si>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</si>
  <si>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</si>
  <si>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</si>
  <si>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</si>
  <si>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</si>
  <si>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</si>
  <si>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</si>
  <si>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</si>
  <si>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</si>
  <si>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</si>
  <si>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</si>
  <si>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</si>
  <si>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</si>
  <si>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</si>
  <si>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</si>
  <si>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</si>
  <si>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</si>
  <si>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</si>
  <si>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</si>
  <si>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</si>
  <si>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</si>
  <si>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</si>
  <si>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</si>
  <si>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</si>
  <si>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</si>
  <si>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</si>
  <si>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</si>
  <si>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</si>
  <si>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</si>
  <si>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</si>
  <si>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</si>
  <si>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</si>
  <si>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</si>
  <si>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</si>
  <si>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</si>
  <si>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</si>
  <si>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</si>
  <si>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</si>
  <si>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</si>
  <si>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</si>
  <si>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</si>
  <si>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</si>
  <si>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</si>
  <si>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</si>
  <si>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</si>
  <si>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</si>
  <si>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</si>
  <si>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</si>
  <si>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</si>
  <si>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</si>
  <si>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</si>
  <si>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</si>
  <si>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</si>
  <si>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</si>
  <si>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</si>
  <si>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</si>
  <si>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</si>
  <si>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</si>
  <si>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</si>
  <si>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</si>
  <si>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</si>
  <si>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</si>
  <si>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</si>
  <si>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</si>
  <si>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</si>
  <si>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</si>
  <si>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</si>
  <si>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</si>
  <si>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</si>
  <si>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</si>
  <si>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</si>
  <si>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</si>
  <si>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</si>
  <si>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</si>
  <si>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</si>
  <si>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</si>
  <si>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</si>
  <si>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</si>
  <si>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</si>
  <si>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</si>
  <si>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</si>
  <si>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</si>
  <si>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</si>
  <si>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</si>
  <si>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</si>
  <si>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</si>
  <si>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</si>
  <si>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</si>
  <si>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</si>
  <si>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</si>
  <si>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</si>
  <si>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</si>
  <si>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</si>
  <si>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</si>
  <si>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</si>
  <si>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</si>
  <si>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</si>
  <si>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</si>
  <si>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</si>
  <si>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</si>
  <si>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</si>
  <si>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</si>
  <si>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</si>
  <si>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</si>
  <si>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</si>
  <si>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</si>
  <si>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</si>
  <si>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</si>
  <si>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</si>
  <si>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</si>
  <si>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</si>
  <si>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</si>
  <si>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</si>
  <si>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</si>
  <si>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</si>
  <si>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</si>
  <si>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</si>
  <si>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</si>
  <si>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</si>
  <si>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</si>
  <si>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</si>
  <si>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</si>
  <si>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</si>
  <si>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</si>
  <si>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</si>
  <si>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</si>
  <si>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</si>
  <si>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</si>
  <si>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</si>
  <si>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</si>
  <si>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</si>
  <si>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</si>
  <si>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</si>
  <si>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</si>
  <si>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</si>
  <si>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</si>
  <si>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</si>
  <si>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</si>
  <si>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</si>
  <si>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</si>
  <si>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</si>
  <si>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</si>
  <si>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</si>
  <si>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</si>
  <si>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</si>
  <si>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</si>
  <si>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</si>
  <si>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</si>
  <si>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</si>
  <si>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</si>
  <si>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</si>
  <si>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</si>
  <si>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</si>
  <si>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</si>
  <si>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</si>
  <si>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</si>
  <si>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</si>
  <si>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</si>
  <si>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</si>
  <si>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</si>
  <si>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</si>
  <si>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</si>
  <si>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</si>
  <si>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</si>
  <si>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</si>
  <si>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</si>
  <si>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</si>
  <si>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</si>
  <si>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</si>
  <si>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</si>
  <si>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</si>
  <si>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</si>
  <si>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</si>
  <si>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</si>
  <si>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</si>
  <si>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</si>
  <si>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</si>
  <si>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</si>
  <si>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</si>
  <si>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</si>
  <si>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</si>
  <si>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</si>
  <si>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</si>
  <si>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</si>
  <si>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</si>
  <si>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</si>
  <si>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</si>
  <si>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</si>
  <si>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</si>
  <si>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</si>
  <si>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</si>
  <si>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</si>
  <si>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</si>
  <si>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</si>
  <si>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</si>
  <si>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</si>
  <si>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</si>
  <si>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</si>
  <si>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</si>
  <si>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</si>
  <si>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</si>
  <si>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</si>
  <si>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</si>
  <si>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</si>
  <si>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</si>
  <si>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</si>
  <si>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</si>
  <si>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</si>
  <si>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</si>
  <si>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</si>
  <si>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</si>
  <si>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</si>
  <si>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</si>
  <si>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</si>
  <si>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</si>
  <si>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</si>
  <si>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</si>
  <si>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</si>
  <si>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</si>
  <si>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</si>
  <si>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</si>
  <si>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</si>
  <si>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</si>
  <si>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</si>
  <si>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</si>
  <si>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</si>
  <si>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</si>
  <si>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</si>
  <si>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</si>
  <si>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</si>
  <si>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</si>
  <si>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</si>
  <si>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</si>
  <si>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</si>
  <si>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</si>
  <si>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</si>
  <si>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</si>
  <si>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</si>
  <si>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</si>
  <si>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</si>
  <si>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</si>
  <si>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</si>
  <si>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</si>
  <si>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</si>
  <si>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</si>
  <si>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</si>
  <si>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</si>
  <si>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</si>
  <si>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</si>
  <si>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</si>
  <si>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</si>
  <si>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</si>
  <si>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</si>
  <si>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</si>
  <si>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</si>
  <si>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</si>
  <si>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</si>
  <si>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</si>
  <si>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</si>
  <si>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</si>
  <si>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</si>
  <si>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</si>
  <si>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</si>
  <si>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</si>
  <si>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</si>
  <si>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</si>
  <si>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</si>
  <si>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</si>
  <si>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</si>
  <si>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</si>
  <si>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</si>
  <si>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</si>
  <si>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</si>
  <si>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</si>
  <si>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</si>
  <si>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</si>
  <si>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</si>
  <si>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</si>
  <si>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</si>
  <si>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</si>
  <si>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</si>
  <si>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</si>
  <si>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</si>
  <si>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</si>
  <si>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</si>
  <si>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</si>
  <si>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</si>
  <si>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</si>
  <si>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</si>
  <si>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</si>
  <si>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</si>
  <si>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</si>
  <si>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</si>
  <si>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</si>
  <si>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</si>
  <si>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</si>
  <si>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</si>
  <si>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</si>
  <si>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</si>
  <si>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</si>
  <si>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</si>
  <si>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</si>
  <si>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</si>
  <si>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</si>
  <si>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</si>
  <si>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</si>
  <si>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</si>
  <si>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</si>
  <si>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</si>
  <si>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</si>
  <si>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</si>
  <si>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</si>
  <si>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</si>
  <si>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</si>
  <si>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</si>
  <si>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</si>
  <si>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</si>
  <si>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</si>
  <si>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</si>
  <si>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</si>
  <si>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</si>
  <si>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</si>
  <si>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</si>
  <si>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</si>
  <si>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</si>
  <si>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</si>
  <si>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</si>
  <si>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</si>
  <si>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</si>
  <si>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</si>
  <si>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</si>
  <si>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</si>
  <si>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</si>
  <si>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</si>
  <si>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</si>
  <si>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</si>
  <si>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</si>
  <si>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</si>
  <si>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</si>
  <si>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</si>
  <si>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</si>
  <si>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</si>
  <si>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</si>
  <si>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</si>
  <si>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</si>
  <si>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</si>
  <si>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</si>
  <si>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</si>
  <si>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</si>
  <si>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</si>
  <si>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</si>
  <si>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</si>
  <si>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</si>
  <si>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</si>
  <si>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</si>
  <si>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</si>
  <si>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</si>
  <si>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</si>
  <si>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</si>
  <si>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</si>
  <si>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</si>
  <si>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</si>
  <si>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</si>
  <si>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</si>
  <si>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</si>
  <si>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</si>
  <si>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</si>
  <si>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</si>
  <si>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</si>
  <si>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</si>
  <si>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</si>
  <si>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</si>
  <si>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</si>
  <si>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</si>
  <si>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</si>
  <si>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</si>
  <si>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</si>
  <si>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</si>
  <si>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</si>
  <si>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</si>
  <si>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</si>
  <si>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</si>
  <si>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</si>
  <si>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</si>
  <si>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</si>
  <si>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</si>
  <si>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</si>
  <si>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</si>
  <si>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</si>
  <si>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</si>
  <si>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</si>
  <si>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</si>
  <si>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</si>
  <si>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</si>
  <si>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</si>
  <si>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</si>
  <si>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</si>
  <si>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</si>
  <si>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</si>
  <si>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</si>
  <si>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</si>
  <si>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</si>
  <si>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</si>
  <si>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</si>
  <si>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</si>
  <si>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</si>
  <si>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</si>
  <si>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</si>
  <si>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</si>
  <si>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</si>
  <si>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</si>
  <si>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</si>
  <si>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</si>
  <si>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</si>
  <si>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</si>
  <si>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</si>
  <si>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</si>
  <si>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</si>
  <si>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</si>
  <si>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</si>
  <si>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</si>
  <si>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</si>
  <si>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</si>
  <si>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</si>
  <si>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</si>
  <si>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</si>
  <si>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</si>
  <si>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</si>
  <si>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</si>
  <si>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</si>
  <si>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</si>
  <si>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</si>
  <si>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</si>
  <si>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</si>
  <si>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</si>
  <si>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</si>
  <si>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</si>
  <si>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</si>
  <si>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</si>
  <si>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</si>
  <si>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</si>
  <si>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</si>
  <si>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</si>
  <si>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</si>
  <si>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</si>
  <si>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</si>
  <si>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</si>
  <si>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</si>
  <si>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</si>
  <si>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</si>
  <si>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</si>
  <si>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</si>
  <si>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</si>
  <si>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</si>
  <si>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</si>
  <si>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</si>
  <si>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</si>
  <si>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</si>
  <si>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</si>
  <si>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</si>
  <si>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</si>
  <si>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</si>
  <si>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</si>
  <si>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</si>
  <si>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</si>
  <si>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</si>
  <si>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</si>
  <si>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</si>
  <si>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</si>
  <si>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</si>
  <si>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</si>
  <si>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</si>
  <si>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</si>
  <si>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</si>
  <si>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</si>
  <si>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</si>
  <si>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</si>
  <si>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</si>
  <si>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</si>
  <si>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</si>
  <si>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</si>
  <si>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</si>
  <si>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</si>
  <si>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</si>
  <si>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</si>
  <si>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</si>
  <si>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</si>
  <si>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</si>
  <si>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</si>
  <si>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</si>
  <si>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</si>
  <si>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</si>
  <si>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</si>
  <si>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</si>
  <si>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</si>
  <si>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</si>
  <si>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</si>
  <si>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</si>
  <si>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</si>
  <si>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</si>
  <si>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</si>
  <si>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</si>
  <si>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</si>
  <si>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</si>
  <si>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</si>
  <si>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</si>
  <si>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</si>
  <si>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</si>
  <si>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</si>
  <si>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</si>
  <si>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</si>
  <si>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</si>
  <si>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</si>
  <si>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</si>
  <si>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</si>
  <si>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</si>
  <si>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</si>
  <si>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</si>
  <si>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</si>
  <si>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</si>
  <si>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</si>
  <si>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</si>
  <si>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</si>
  <si>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</si>
  <si>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</si>
  <si>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</si>
  <si>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</si>
  <si>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</si>
  <si>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</si>
  <si>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</si>
  <si>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</si>
  <si>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</si>
  <si>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</si>
  <si>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</si>
  <si>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</si>
  <si>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</si>
  <si>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</si>
  <si>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</si>
  <si>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</si>
  <si>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</si>
  <si>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</si>
  <si>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</si>
  <si>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</si>
  <si>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</si>
  <si>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</si>
  <si>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</si>
  <si>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</si>
  <si>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</si>
  <si>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</si>
  <si>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</si>
  <si>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</si>
  <si>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</si>
  <si>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</si>
  <si>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</si>
  <si>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</si>
  <si>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</si>
  <si>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</si>
  <si>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</si>
  <si>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</si>
  <si>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</si>
  <si>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</si>
  <si>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</si>
  <si>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</si>
  <si>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</si>
  <si>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</si>
  <si>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</si>
  <si>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</si>
  <si>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</si>
  <si>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</si>
  <si>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</si>
  <si>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</si>
  <si>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</si>
  <si>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</si>
  <si>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</si>
  <si>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</si>
  <si>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</si>
  <si>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</si>
  <si>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</si>
  <si>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</si>
  <si>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</si>
  <si>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</si>
  <si>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</si>
  <si>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</si>
  <si>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</si>
  <si>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</si>
  <si>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</si>
  <si>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</si>
  <si>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</si>
  <si>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</si>
  <si>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</si>
  <si>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</si>
  <si>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</si>
  <si>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</si>
  <si>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</si>
  <si>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</si>
  <si>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</si>
  <si>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</si>
  <si>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</si>
  <si>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</si>
  <si>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</si>
  <si>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</si>
  <si>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</si>
  <si>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</si>
  <si>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</si>
  <si>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</si>
  <si>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</si>
  <si>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</si>
  <si>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</si>
  <si>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</si>
  <si>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</si>
  <si>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</si>
  <si>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</si>
  <si>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</si>
  <si>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</si>
  <si>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</si>
  <si>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</si>
  <si>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</si>
  <si>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</si>
  <si>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</si>
  <si>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</si>
  <si>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</si>
  <si>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</si>
  <si>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</si>
  <si>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</si>
  <si>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</si>
  <si>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</si>
  <si>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</si>
  <si>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</si>
  <si>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</si>
  <si>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</si>
  <si>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</si>
  <si>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</si>
  <si>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</si>
  <si>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</si>
  <si>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</si>
  <si>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</si>
  <si>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</si>
  <si>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</si>
  <si>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</si>
  <si>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</si>
  <si>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</si>
  <si>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</si>
  <si>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</si>
  <si>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</si>
  <si>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</si>
  <si>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</si>
  <si>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</si>
  <si>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</si>
  <si>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</si>
  <si>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</si>
  <si>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</si>
  <si>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</si>
  <si>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</si>
  <si>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</si>
  <si>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</si>
  <si>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</si>
  <si>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</si>
  <si>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</si>
  <si>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</si>
  <si>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</si>
  <si>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</si>
  <si>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</si>
  <si>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</si>
  <si>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</si>
  <si>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</si>
  <si>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</si>
  <si>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</si>
  <si>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</si>
  <si>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</si>
  <si>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</si>
  <si>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</si>
  <si>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</si>
  <si>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</si>
  <si>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</si>
  <si>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</si>
  <si>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</si>
  <si>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</si>
  <si>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</si>
  <si>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</si>
  <si>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</si>
  <si>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</si>
  <si>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</si>
  <si>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</si>
  <si>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</si>
  <si>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</si>
  <si>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</si>
  <si>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</si>
  <si>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</si>
  <si>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</si>
  <si>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</si>
  <si>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</si>
  <si>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</si>
  <si>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</si>
  <si>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</si>
  <si>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</si>
  <si>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</si>
  <si>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</si>
  <si>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</si>
  <si>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</si>
  <si>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</si>
  <si>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</si>
  <si>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</si>
  <si>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</si>
  <si>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</si>
  <si>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</si>
  <si>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</si>
  <si>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</si>
  <si>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</si>
  <si>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</si>
  <si>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</si>
  <si>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</si>
  <si>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</si>
  <si>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</si>
  <si>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</si>
  <si>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</si>
  <si>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</si>
  <si>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</si>
  <si>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</si>
  <si>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</si>
  <si>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</si>
  <si>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</si>
  <si>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</si>
  <si>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</si>
  <si>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</si>
  <si>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</si>
  <si>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</si>
  <si>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</si>
  <si>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</si>
  <si>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</si>
  <si>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</si>
  <si>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</si>
  <si>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</si>
  <si>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</si>
  <si>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</si>
  <si>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</si>
  <si>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</si>
  <si>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</si>
  <si>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</si>
  <si>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</si>
  <si>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</si>
  <si>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</si>
  <si>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</si>
  <si>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</si>
  <si>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</si>
  <si>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</si>
  <si>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</si>
  <si>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</si>
  <si>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</si>
  <si>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</si>
  <si>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</si>
  <si>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</si>
  <si>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</si>
  <si>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</si>
  <si>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</si>
  <si>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</si>
  <si>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</si>
  <si>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</si>
  <si>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</si>
  <si>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</si>
  <si>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</si>
  <si>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</si>
  <si>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</si>
  <si>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</si>
  <si>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</si>
  <si>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</si>
  <si>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</si>
  <si>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</si>
  <si>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</si>
  <si>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</si>
  <si>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</si>
  <si>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</si>
  <si>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</si>
  <si>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</si>
  <si>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</si>
  <si>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</si>
  <si>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</si>
  <si>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</si>
  <si>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</si>
  <si>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</si>
  <si>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</si>
  <si>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</si>
  <si>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</si>
  <si>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</si>
  <si>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</si>
  <si>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</si>
  <si>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</si>
  <si>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</si>
  <si>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</si>
  <si>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</si>
  <si>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</si>
  <si>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</si>
  <si>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</si>
  <si>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</si>
  <si>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</si>
  <si>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</si>
  <si>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</si>
  <si>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</si>
  <si>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</si>
  <si>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</si>
  <si>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</si>
  <si>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</si>
  <si>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</si>
  <si>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</si>
  <si>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</si>
  <si>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</si>
  <si>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</si>
  <si>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</si>
  <si>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</si>
  <si>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</si>
  <si>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</si>
  <si>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</si>
  <si>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</si>
  <si>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</si>
  <si>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</si>
  <si>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</si>
  <si>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</si>
  <si>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</si>
  <si>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</si>
  <si>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</si>
  <si>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</si>
  <si>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</si>
  <si>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</si>
  <si>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</si>
  <si>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</si>
  <si>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</si>
  <si>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</si>
  <si>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</si>
  <si>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</si>
  <si>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</si>
  <si>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</si>
  <si>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</si>
  <si>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</si>
  <si>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</si>
  <si>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</si>
  <si>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</si>
  <si>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</si>
  <si>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</si>
  <si>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</si>
  <si>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</si>
  <si>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</si>
  <si>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</si>
  <si>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</si>
  <si>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</si>
  <si>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</si>
  <si>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</si>
  <si>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</si>
  <si>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</si>
  <si>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</si>
  <si>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</si>
  <si>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</si>
  <si>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</si>
  <si>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</si>
  <si>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</si>
  <si>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</si>
  <si>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</si>
  <si>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</si>
  <si>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</si>
  <si>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</si>
  <si>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</si>
  <si>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</si>
  <si>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</si>
  <si>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</si>
  <si>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</si>
  <si>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</si>
  <si>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</si>
  <si>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</si>
  <si>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</si>
  <si>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</si>
  <si>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</si>
  <si>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</si>
  <si>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</si>
  <si>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</si>
  <si>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</si>
  <si>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</si>
  <si>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</si>
  <si>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</si>
  <si>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</si>
  <si>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</si>
  <si>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</si>
  <si>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</si>
  <si>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</si>
  <si>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</si>
  <si>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</si>
  <si>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</si>
  <si>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</si>
  <si>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</si>
  <si>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</si>
  <si>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</si>
  <si>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</si>
  <si>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</si>
  <si>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</si>
  <si>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</si>
  <si>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</si>
  <si>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</si>
  <si>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</si>
  <si>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</si>
  <si>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</si>
  <si>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</si>
  <si>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</si>
  <si>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</si>
  <si>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</si>
  <si>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</si>
  <si>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</si>
  <si>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</si>
  <si>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</si>
  <si>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</si>
  <si>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</si>
  <si>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</si>
  <si>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</si>
  <si>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</si>
  <si>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</si>
  <si>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</si>
  <si>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</si>
  <si>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</si>
  <si>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</si>
  <si>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</si>
  <si>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</si>
  <si>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</si>
  <si>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</si>
  <si>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</si>
  <si>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</si>
  <si>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</si>
  <si>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</si>
  <si>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</si>
  <si>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</si>
  <si>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</si>
  <si>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</si>
  <si>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</si>
  <si>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</si>
  <si>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</si>
  <si>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</si>
  <si>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</si>
  <si>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</si>
  <si>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</si>
  <si>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</si>
  <si>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</si>
  <si>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</si>
  <si>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</si>
  <si>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</si>
  <si>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</si>
  <si>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</si>
  <si>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</si>
  <si>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</si>
  <si>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לאומי</t>
  </si>
  <si>
    <t>10-800</t>
  </si>
  <si>
    <t>ilAAA</t>
  </si>
  <si>
    <t>CAD</t>
  </si>
  <si>
    <t>GBP</t>
  </si>
  <si>
    <t>בנק מזרחי</t>
  </si>
  <si>
    <t>20-21</t>
  </si>
  <si>
    <t>ILS</t>
  </si>
  <si>
    <t>1.000000</t>
  </si>
  <si>
    <t>EUR</t>
  </si>
  <si>
    <t>USD</t>
  </si>
  <si>
    <t>בנק הפועלים</t>
  </si>
  <si>
    <t>12-600</t>
  </si>
  <si>
    <t>ממשלת ישראל</t>
  </si>
  <si>
    <t>ממשל צמודה 1033</t>
  </si>
  <si>
    <t>IL0012043795</t>
  </si>
  <si>
    <t>ilRF</t>
  </si>
  <si>
    <t>ממשל קצרה 0525</t>
  </si>
  <si>
    <t>IL0012080169</t>
  </si>
  <si>
    <t>ממשל צמודה 0527</t>
  </si>
  <si>
    <t>IL0011408478</t>
  </si>
  <si>
    <t>ממשלתי שקלי 142</t>
  </si>
  <si>
    <t>IL0011254005</t>
  </si>
  <si>
    <t>ממשל שקלית 0226</t>
  </si>
  <si>
    <t>IL0011746976</t>
  </si>
  <si>
    <t>ממשל צמודה 1131</t>
  </si>
  <si>
    <t>IL0011722209</t>
  </si>
  <si>
    <t>בזק החברה הישראלית לתקשורת בע"מ</t>
  </si>
  <si>
    <t>בזק  אגח 12</t>
  </si>
  <si>
    <t>IL0023002426</t>
  </si>
  <si>
    <t>Aa2.il</t>
  </si>
  <si>
    <t>אמות השקעות</t>
  </si>
  <si>
    <t>אמות אגח ח</t>
  </si>
  <si>
    <t>IL0011727828</t>
  </si>
  <si>
    <t>ביג מרכזי קניות</t>
  </si>
  <si>
    <t>ביג אגח יח</t>
  </si>
  <si>
    <t>IL0011742264</t>
  </si>
  <si>
    <t>Aa3.il</t>
  </si>
  <si>
    <t>פועלים אגח 201</t>
  </si>
  <si>
    <t>IL0011913451</t>
  </si>
  <si>
    <t>Aaa.il</t>
  </si>
  <si>
    <t>חברת החשמל לישראל בע"מ</t>
  </si>
  <si>
    <t>חשמל אגח 27</t>
  </si>
  <si>
    <t>IL0060002107</t>
  </si>
  <si>
    <t>דיסקונט מנפיקים בע"מ</t>
  </si>
  <si>
    <t>דיסקונט מנפיקים אגח טו</t>
  </si>
  <si>
    <t>IL0074803045</t>
  </si>
  <si>
    <t>מימון ישיר</t>
  </si>
  <si>
    <t>מימון ישיר אג' 5</t>
  </si>
  <si>
    <t>IL0011828311</t>
  </si>
  <si>
    <t>A1.il</t>
  </si>
  <si>
    <t>או פי סי אנרגיה</t>
  </si>
  <si>
    <t>או פי סי  אגח ב</t>
  </si>
  <si>
    <t>IL0011660573</t>
  </si>
  <si>
    <t>ilA-</t>
  </si>
  <si>
    <t>קבוצת דלק בע"מ</t>
  </si>
  <si>
    <t>דלק קבוצה</t>
  </si>
  <si>
    <t>IL0010841281</t>
  </si>
  <si>
    <t>קסם קרנות נאמנות בע"מ</t>
  </si>
  <si>
    <t>קסם ETFי (00) תל בונד צמודות</t>
  </si>
  <si>
    <t>IL0011469272</t>
  </si>
  <si>
    <t>הראל קרנות נאמנות בע"מ</t>
  </si>
  <si>
    <t>הראל סל (00) תל בונד צמודות</t>
  </si>
  <si>
    <t>IL0011506065</t>
  </si>
  <si>
    <t>אי.בי.אי - קרנות נאמנות בע"מ</t>
  </si>
  <si>
    <t>אי בי אי (פסגות לשעבר)  ETF תא 125</t>
  </si>
  <si>
    <t>IL0011488082</t>
  </si>
  <si>
    <t>הראל סל תלבונד 60</t>
  </si>
  <si>
    <t>IL0011504730</t>
  </si>
  <si>
    <t>קסם ETF תלבונד 60</t>
  </si>
  <si>
    <t>IL0011462327</t>
  </si>
  <si>
    <t>קסם ETF תלבונד 20</t>
  </si>
  <si>
    <t>IL0011459604</t>
  </si>
  <si>
    <t>מיטב תכלית קרנות נאמנות בע"מ</t>
  </si>
  <si>
    <t>תכלית סל (40) ת"א 125</t>
  </si>
  <si>
    <t>IL0011437188</t>
  </si>
  <si>
    <t>קסם ETFי (00) תל בונד צמודות-יתר</t>
  </si>
  <si>
    <t>IL0011469355</t>
  </si>
  <si>
    <t>אי.בי.אי (פסגות לשעבר) ETF תלבונד 60</t>
  </si>
  <si>
    <t>IL0011480063</t>
  </si>
  <si>
    <t>קסם ETF ת"א 125</t>
  </si>
  <si>
    <t>IL0011463564</t>
  </si>
  <si>
    <t>מור ניהול קרנות נאמנות (2013) בע"מ</t>
  </si>
  <si>
    <t>מור סל (4A ) תא 35</t>
  </si>
  <si>
    <t>IL0011943805</t>
  </si>
  <si>
    <t>הראל סל תלבונד שקלי</t>
  </si>
  <si>
    <t>IL0011505232</t>
  </si>
  <si>
    <t>תכלית סל (00) תל בונד צמודות-יתר</t>
  </si>
  <si>
    <t>IL0011446908</t>
  </si>
  <si>
    <t>מור סל (4A) תא 90</t>
  </si>
  <si>
    <t>IL0011961468</t>
  </si>
  <si>
    <t>תכלית סל תא 35</t>
  </si>
  <si>
    <t>IL0011437006</t>
  </si>
  <si>
    <t>מגדל קרנות נאמנות בע"מ</t>
  </si>
  <si>
    <t>MTF סל‏ תלבונד צמוד 5-15</t>
  </si>
  <si>
    <t>IL0011931354</t>
  </si>
  <si>
    <t>קסם ETF תלבונד-שקלי 1-3</t>
  </si>
  <si>
    <t>IL0011936890</t>
  </si>
  <si>
    <t>הראל סל תלבונד 40</t>
  </si>
  <si>
    <t>IL0011504995</t>
  </si>
  <si>
    <t>קסם ETF תא 35</t>
  </si>
  <si>
    <t>IL0011465700</t>
  </si>
  <si>
    <t>MTF סל (4A) ת"א 35</t>
  </si>
  <si>
    <t>IL0011501843</t>
  </si>
  <si>
    <t>תכלית סל (00) תל בונד שקלי</t>
  </si>
  <si>
    <t>IL0011451841</t>
  </si>
  <si>
    <t>MTF סל (00) תל בונד צמודות</t>
  </si>
  <si>
    <t>IL0011501017</t>
  </si>
  <si>
    <t>Global X</t>
  </si>
  <si>
    <t>254900QBKK4WBSO3GE51</t>
  </si>
  <si>
    <t>HXT  CN -  Canada TSX 60 (P)</t>
  </si>
  <si>
    <t>CA37963M1086</t>
  </si>
  <si>
    <t>State Street</t>
  </si>
  <si>
    <t>549300ZFEEJ2IP5VME73</t>
  </si>
  <si>
    <t>SWRD  LN -  MSCI World (P)</t>
  </si>
  <si>
    <t>IE00BFY0GT14</t>
  </si>
  <si>
    <t>INVESCO</t>
  </si>
  <si>
    <t>ECPGFXU8A2SHKVVGJI15</t>
  </si>
  <si>
    <t>MXUK GY Invesco Europe ex UK (POALIM)</t>
  </si>
  <si>
    <t>IE00BYX5K108</t>
  </si>
  <si>
    <t>AMUNDI INVT SOLUTIONS</t>
  </si>
  <si>
    <t>549300FMBJ5S1PXQ2305</t>
  </si>
  <si>
    <t>LCJD  LN -   MSCI Japan (P)</t>
  </si>
  <si>
    <t>LU1781541252</t>
  </si>
  <si>
    <t>Vanguard Group Inc</t>
  </si>
  <si>
    <t>5493002789CX3L0CJP65</t>
  </si>
  <si>
    <t>VOO VANGUARD S&amp;P 500 ETF (POALIM)</t>
  </si>
  <si>
    <t>US9229083632</t>
  </si>
  <si>
    <t>ISHARES</t>
  </si>
  <si>
    <t>549300LRIF3NWCU26A80</t>
  </si>
  <si>
    <t>IVV US Ishares S&amp;P (Poalim)</t>
  </si>
  <si>
    <t>US4642872000</t>
  </si>
  <si>
    <t>LYXOR INTL</t>
  </si>
  <si>
    <t>BCEHGB.99999.SL.442</t>
  </si>
  <si>
    <t>L100  LN -   FTSE 100 (P)</t>
  </si>
  <si>
    <t>LU1650492173</t>
  </si>
  <si>
    <t>INVESCO MARKETS PLC</t>
  </si>
  <si>
    <t>MXWO  LN -  MSCI World (P)</t>
  </si>
  <si>
    <t>IE00B60SX394</t>
  </si>
  <si>
    <t>AUEM  FP -  MSCI Emerging Markets (P)</t>
  </si>
  <si>
    <t>LU1681045453</t>
  </si>
  <si>
    <t>SPY SPDR S&amp;P 500 (poalim)</t>
  </si>
  <si>
    <t>US78462F1030</t>
  </si>
  <si>
    <t>HSBC</t>
  </si>
  <si>
    <t>MLU0ZO3ML4LN2LL2TL39</t>
  </si>
  <si>
    <t>HMWD LN HSBC MSCI WORLD (Poalim)</t>
  </si>
  <si>
    <t>IE00B4X9L533</t>
  </si>
  <si>
    <t>Xtrackers</t>
  </si>
  <si>
    <t>549300PKYNYSI1CU4632</t>
  </si>
  <si>
    <t>XPXD LN DB Pacific Ex- Japan  (POALIM)</t>
  </si>
  <si>
    <t>LU0322252338</t>
  </si>
  <si>
    <t>IWDA  LN -  MSCI World (P)</t>
  </si>
  <si>
    <t>IE00B4L5Y983</t>
  </si>
  <si>
    <t>USDILS</t>
  </si>
  <si>
    <t>MIZBILIT</t>
  </si>
  <si>
    <t>570007476_gm_p_0125.xlsx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</si>
</sst>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_ * #,##0.000_ ;_ * \-#,##0.000_ ;_ * &quot;-&quot;???_ ;_ @_ 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5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4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168" fontId="0" fillId="0" borderId="0" xfId="0" applyNumberFormat="1" applyFont="1" applyAlignment="1"/>
    <xf numFmtId="167" fontId="0" fillId="0" borderId="0" xfId="0" applyNumberFormat="1" applyFill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552449</xdr:colOff>
      <xdr:row>35</xdr:row>
      <xdr:rowOff>85725</xdr:rowOff>
    </xdr:to>
    <xdr:pic>
      <xdr:nvPicPr>
        <xdr:cNvPr id="3" name="תמונה 2" descr="C:\Users\ramar\Desktop\New folder\דוח נכס בודד חקלאים קופג_Page_1.jpg">
          <a:extLst>
            <a:ext uri="{FF2B5EF4-FFF2-40B4-BE49-F238E27FC236}">
              <a16:creationId xmlns:a16="http://schemas.microsoft.com/office/drawing/2014/main" id="{B701D58A-6B46-48E1-8473-C8181E5C0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794151" y="0"/>
          <a:ext cx="5353049" cy="641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8B6EF-DBC5-47C7-A1DF-076E838812CF}">
  <dimension ref="A1"/>
  <sheetViews>
    <sheetView rightToLeft="1" tabSelected="1" workbookViewId="0">
      <selection activeCell="J7" sqref="J7"/>
    </sheetView>
  </sheetViews>
  <sheetFormatPr defaultRowHeight="14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I26" sqref="I2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507</v>
      </c>
      <c r="B2" s="119">
        <v>507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9.25" bestFit="1" customWidth="1"/>
    <col min="5" max="5" width="10.875" bestFit="1" customWidth="1"/>
    <col min="6" max="6" width="10.125" bestFit="1" customWidth="1"/>
    <col min="7" max="7" width="5.125" bestFit="1" customWidth="1"/>
    <col min="8" max="8" width="8.375" bestFit="1" customWidth="1"/>
    <col min="9" max="9" width="8" bestFit="1" customWidth="1"/>
    <col min="10" max="10" width="9.25" bestFit="1" customWidth="1"/>
    <col min="11" max="11" width="10.375" bestFit="1" customWidth="1"/>
    <col min="12" max="12" width="8" bestFit="1" customWidth="1"/>
    <col min="13" max="13" width="11.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124" t="s">
        <v>68</v>
      </c>
      <c r="F1" s="125" t="s">
        <v>97</v>
      </c>
      <c r="G1" s="123" t="s">
        <v>72</v>
      </c>
      <c r="H1" s="25" t="s">
        <v>98</v>
      </c>
      <c r="I1" s="125" t="s">
        <v>73</v>
      </c>
      <c r="J1" s="126" t="s">
        <v>62</v>
      </c>
      <c r="K1" s="126" t="s">
        <v>74</v>
      </c>
      <c r="L1" s="123" t="s">
        <v>76</v>
      </c>
      <c r="M1" s="123" t="s">
        <v>77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8"/>
      <c r="E2" s="119"/>
      <c r="F2" s="122"/>
      <c r="G2" s="120"/>
      <c r="H2" s="118"/>
      <c r="I2" s="122"/>
      <c r="J2" s="121"/>
      <c r="K2" s="121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123" t="s">
        <v>102</v>
      </c>
      <c r="G1" s="126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22"/>
      <c r="E2" s="122"/>
      <c r="F2" s="120"/>
      <c r="G2" s="121"/>
    </row>
  </sheetData>
  <pageMargins left="0.7" right="0.7" top="0.75" bottom="0.75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4.375" bestFit="1" customWidth="1"/>
    <col min="17" max="17" width="7.125" bestFit="1" customWidth="1"/>
    <col min="18" max="18" width="10.125" bestFit="1" customWidth="1"/>
    <col min="19" max="19" width="9.875" bestFit="1" customWidth="1"/>
    <col min="20" max="20" width="5.125" bestFit="1" customWidth="1"/>
    <col min="21" max="21" width="8" bestFit="1" customWidth="1"/>
    <col min="22" max="22" width="10.375" bestFit="1" customWidth="1"/>
    <col min="23" max="23" width="9.25" bestFit="1" customWidth="1"/>
    <col min="24" max="24" width="10" bestFit="1" customWidth="1"/>
    <col min="25" max="25" width="11.25" bestFit="1" customWidth="1"/>
    <col min="26" max="26" width="7.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8" bestFit="1" customWidth="1"/>
    <col min="31" max="31" width="9.125" bestFit="1" customWidth="1"/>
    <col min="32" max="32" width="11.5" bestFit="1" customWidth="1"/>
    <col min="33" max="33" width="9.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123" t="s">
        <v>72</v>
      </c>
      <c r="U1" s="125" t="s">
        <v>73</v>
      </c>
      <c r="V1" s="126" t="s">
        <v>74</v>
      </c>
      <c r="W1" s="126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125" t="s">
        <v>106</v>
      </c>
      <c r="AC1" s="125" t="s">
        <v>107</v>
      </c>
      <c r="AD1" s="123" t="s">
        <v>76</v>
      </c>
      <c r="AE1" s="123" t="s">
        <v>61</v>
      </c>
      <c r="AF1" s="123" t="s">
        <v>77</v>
      </c>
      <c r="AG1" s="123" t="s">
        <v>63</v>
      </c>
      <c r="AH1" s="123" t="s">
        <v>78</v>
      </c>
      <c r="AI1" s="123" t="s">
        <v>88</v>
      </c>
      <c r="AJ1" s="25" t="s">
        <v>17</v>
      </c>
      <c r="AK1" s="126" t="s">
        <v>64</v>
      </c>
      <c r="AL1" s="126" t="s">
        <v>65</v>
      </c>
    </row>
    <row r="2" spans="1:38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18"/>
      <c r="T2" s="120"/>
      <c r="U2" s="122"/>
      <c r="V2" s="121"/>
      <c r="W2" s="121"/>
      <c r="X2" s="118"/>
      <c r="Y2" s="118"/>
      <c r="Z2" s="118"/>
      <c r="AA2" s="118"/>
      <c r="AB2" s="122"/>
      <c r="AC2" s="122"/>
      <c r="AD2" s="120"/>
      <c r="AE2" s="120"/>
      <c r="AF2" s="120"/>
      <c r="AG2" s="120"/>
      <c r="AH2" s="120"/>
      <c r="AI2" s="120"/>
      <c r="AJ2" s="118"/>
      <c r="AK2" s="121"/>
      <c r="AL2" s="12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1098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1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2025</v>
      </c>
    </row>
    <row r="10" spans="1:8" ht="14.25" customHeight="1"/>
    <row r="11" spans="1:8" ht="14.25" customHeight="1">
      <c r="A11" s="3" t="s">
        <v>5</v>
      </c>
      <c r="D11" s="4" t="s">
        <v>1192</v>
      </c>
    </row>
    <row r="12" spans="1:8" ht="14.25" customHeight="1"/>
    <row r="13" spans="1:8" ht="14.25" customHeight="1">
      <c r="A13" s="3" t="s">
        <v>6</v>
      </c>
      <c r="D13" s="4">
        <v>570007476</v>
      </c>
    </row>
    <row r="14" spans="1:8" ht="14.25" customHeight="1"/>
    <row r="15" spans="1:8" ht="14.25" customHeight="1">
      <c r="A15" s="6" t="s">
        <v>7</v>
      </c>
      <c r="D15" s="134" t="s">
        <v>1361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8" bestFit="1" customWidth="1"/>
    <col min="22" max="22" width="9.125" bestFit="1" customWidth="1"/>
    <col min="23" max="23" width="11.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59</v>
      </c>
      <c r="Q1" s="25" t="s">
        <v>103</v>
      </c>
      <c r="R1" s="25" t="s">
        <v>104</v>
      </c>
      <c r="S1" s="125" t="s">
        <v>106</v>
      </c>
      <c r="T1" s="125" t="s">
        <v>107</v>
      </c>
      <c r="U1" s="123" t="s">
        <v>76</v>
      </c>
      <c r="V1" s="123" t="s">
        <v>61</v>
      </c>
      <c r="W1" s="123" t="s">
        <v>77</v>
      </c>
      <c r="X1" s="123" t="s">
        <v>63</v>
      </c>
      <c r="Y1" s="126" t="s">
        <v>64</v>
      </c>
      <c r="Z1" s="126" t="s">
        <v>65</v>
      </c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22"/>
      <c r="T2" s="122"/>
      <c r="U2" s="120"/>
      <c r="V2" s="120"/>
      <c r="W2" s="120"/>
      <c r="X2" s="120"/>
      <c r="Y2" s="121"/>
      <c r="Z2" s="121"/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1.625" customWidth="1"/>
    <col min="7" max="7" width="9.375" bestFit="1" customWidth="1"/>
    <col min="8" max="8" width="8" bestFit="1" customWidth="1"/>
    <col min="9" max="9" width="9.6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11.375" bestFit="1" customWidth="1"/>
    <col min="23" max="23" width="9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9"/>
  <sheetViews>
    <sheetView rightToLeft="1" topLeftCell="T1" workbookViewId="0">
      <selection activeCell="AG9" sqref="AG9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4.375" bestFit="1" customWidth="1"/>
    <col min="4" max="4" width="9.625" bestFit="1" customWidth="1"/>
    <col min="5" max="5" width="10.375" bestFit="1" customWidth="1"/>
    <col min="6" max="6" width="8.625" bestFit="1" customWidth="1"/>
    <col min="7" max="7" width="14.125" bestFit="1" customWidth="1"/>
    <col min="8" max="8" width="11" bestFit="1" customWidth="1"/>
    <col min="9" max="9" width="11.5" bestFit="1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3.5" bestFit="1" customWidth="1"/>
    <col min="15" max="15" width="11" bestFit="1" customWidth="1"/>
    <col min="16" max="16" width="10.875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7.37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123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19">
        <v>507</v>
      </c>
      <c r="B2" s="119">
        <v>507</v>
      </c>
      <c r="C2" s="118" t="s">
        <v>1018</v>
      </c>
      <c r="D2" s="119">
        <v>76020860</v>
      </c>
      <c r="E2" s="118" t="s">
        <v>1216</v>
      </c>
      <c r="F2" s="120">
        <v>3.718</v>
      </c>
      <c r="G2" s="120">
        <v>-940000</v>
      </c>
      <c r="H2" s="120">
        <v>-940</v>
      </c>
      <c r="I2" s="133">
        <v>8.8709100000000003</v>
      </c>
      <c r="J2" s="133">
        <v>-3.9510000000000003E-2</v>
      </c>
      <c r="K2" s="119">
        <v>760208600</v>
      </c>
      <c r="L2" s="118" t="s">
        <v>1213</v>
      </c>
      <c r="M2" s="118" t="s">
        <v>1214</v>
      </c>
      <c r="N2" s="120">
        <v>940000</v>
      </c>
      <c r="O2" s="120">
        <v>3397.538</v>
      </c>
      <c r="P2" s="133">
        <v>-8.6237300000000001</v>
      </c>
      <c r="Q2" s="133">
        <v>3.841E-2</v>
      </c>
      <c r="R2" s="120">
        <v>-97.381529999999998</v>
      </c>
      <c r="S2" s="118" t="s">
        <v>203</v>
      </c>
      <c r="T2" s="118" t="s">
        <v>203</v>
      </c>
      <c r="U2" s="118" t="s">
        <v>745</v>
      </c>
      <c r="V2" s="118" t="s">
        <v>313</v>
      </c>
      <c r="W2" s="118" t="s">
        <v>929</v>
      </c>
      <c r="X2" s="118" t="s">
        <v>1359</v>
      </c>
      <c r="Y2" s="118" t="s">
        <v>338</v>
      </c>
      <c r="Z2" s="122">
        <v>45664</v>
      </c>
      <c r="AA2" s="122">
        <v>45757</v>
      </c>
      <c r="AB2" s="118" t="s">
        <v>897</v>
      </c>
      <c r="AC2" s="118" t="s">
        <v>898</v>
      </c>
      <c r="AD2" s="118" t="s">
        <v>912</v>
      </c>
      <c r="AE2" s="118" t="s">
        <v>913</v>
      </c>
      <c r="AF2" s="118" t="s">
        <v>897</v>
      </c>
      <c r="AG2" s="118" t="s">
        <v>897</v>
      </c>
      <c r="AH2" s="121"/>
      <c r="AI2" s="118">
        <v>3.6269999999999998</v>
      </c>
      <c r="AJ2" s="120"/>
      <c r="AK2" s="118"/>
      <c r="AL2" s="121"/>
      <c r="AM2" s="118" t="s">
        <v>1360</v>
      </c>
      <c r="AN2" s="121">
        <v>0.24717700000000001</v>
      </c>
      <c r="AO2" s="121">
        <v>-1.1000000000000001E-3</v>
      </c>
    </row>
    <row r="3" spans="1:41" ht="15" customHeight="1">
      <c r="A3" s="119">
        <v>507</v>
      </c>
      <c r="B3" s="119">
        <v>507</v>
      </c>
      <c r="C3" s="118" t="s">
        <v>1018</v>
      </c>
      <c r="D3" s="119">
        <v>76020996</v>
      </c>
      <c r="E3" s="118" t="s">
        <v>1216</v>
      </c>
      <c r="F3" s="120">
        <v>3.718</v>
      </c>
      <c r="G3" s="120">
        <v>-549000</v>
      </c>
      <c r="H3" s="120">
        <v>-549</v>
      </c>
      <c r="I3" s="133">
        <v>5.1809900000000004</v>
      </c>
      <c r="J3" s="133">
        <v>-2.308E-2</v>
      </c>
      <c r="K3" s="119">
        <v>760209960</v>
      </c>
      <c r="L3" s="118" t="s">
        <v>1213</v>
      </c>
      <c r="M3" s="118" t="s">
        <v>1214</v>
      </c>
      <c r="N3" s="120">
        <v>549000</v>
      </c>
      <c r="O3" s="120">
        <v>1957.048</v>
      </c>
      <c r="P3" s="133">
        <v>-4.9674300000000002</v>
      </c>
      <c r="Q3" s="133">
        <v>2.213E-2</v>
      </c>
      <c r="R3" s="120">
        <v>-84.133880000000005</v>
      </c>
      <c r="S3" s="118" t="s">
        <v>203</v>
      </c>
      <c r="T3" s="118" t="s">
        <v>203</v>
      </c>
      <c r="U3" s="118" t="s">
        <v>745</v>
      </c>
      <c r="V3" s="118" t="s">
        <v>313</v>
      </c>
      <c r="W3" s="118" t="s">
        <v>929</v>
      </c>
      <c r="X3" s="118" t="s">
        <v>1359</v>
      </c>
      <c r="Y3" s="118" t="s">
        <v>338</v>
      </c>
      <c r="Z3" s="122">
        <v>45701</v>
      </c>
      <c r="AA3" s="122">
        <v>45882</v>
      </c>
      <c r="AB3" s="118" t="s">
        <v>897</v>
      </c>
      <c r="AC3" s="118" t="s">
        <v>898</v>
      </c>
      <c r="AD3" s="118" t="s">
        <v>912</v>
      </c>
      <c r="AE3" s="118" t="s">
        <v>913</v>
      </c>
      <c r="AF3" s="118" t="s">
        <v>897</v>
      </c>
      <c r="AG3" s="118" t="s">
        <v>897</v>
      </c>
      <c r="AH3" s="121"/>
      <c r="AI3" s="118">
        <v>3.5760000000000001</v>
      </c>
      <c r="AJ3" s="120"/>
      <c r="AK3" s="118"/>
      <c r="AL3" s="121"/>
      <c r="AM3" s="118" t="s">
        <v>1360</v>
      </c>
      <c r="AN3" s="121">
        <v>0.21355199999999999</v>
      </c>
      <c r="AO3" s="121">
        <v>-9.5100000000000002E-4</v>
      </c>
    </row>
    <row r="4" spans="1:41" ht="15" customHeight="1">
      <c r="A4" s="119">
        <v>507</v>
      </c>
      <c r="B4" s="119">
        <v>507</v>
      </c>
      <c r="C4" s="118" t="s">
        <v>1018</v>
      </c>
      <c r="D4" s="119">
        <v>76021077</v>
      </c>
      <c r="E4" s="118" t="s">
        <v>1216</v>
      </c>
      <c r="F4" s="120">
        <v>3.718</v>
      </c>
      <c r="G4" s="120">
        <v>-2230000</v>
      </c>
      <c r="H4" s="120">
        <v>-2230</v>
      </c>
      <c r="I4" s="133">
        <v>21.044809999999998</v>
      </c>
      <c r="J4" s="133">
        <v>-9.3740000000000004E-2</v>
      </c>
      <c r="K4" s="119">
        <v>760210770</v>
      </c>
      <c r="L4" s="118" t="s">
        <v>1213</v>
      </c>
      <c r="M4" s="118" t="s">
        <v>1214</v>
      </c>
      <c r="N4" s="120">
        <v>2230000</v>
      </c>
      <c r="O4" s="120">
        <v>8078.6819999999998</v>
      </c>
      <c r="P4" s="133">
        <v>-20.505549999999999</v>
      </c>
      <c r="Q4" s="133">
        <v>9.1340000000000005E-2</v>
      </c>
      <c r="R4" s="120">
        <v>-212.45804999999999</v>
      </c>
      <c r="S4" s="118" t="s">
        <v>203</v>
      </c>
      <c r="T4" s="118" t="s">
        <v>203</v>
      </c>
      <c r="U4" s="118" t="s">
        <v>745</v>
      </c>
      <c r="V4" s="118" t="s">
        <v>313</v>
      </c>
      <c r="W4" s="118" t="s">
        <v>929</v>
      </c>
      <c r="X4" s="118" t="s">
        <v>1359</v>
      </c>
      <c r="Y4" s="118" t="s">
        <v>338</v>
      </c>
      <c r="Z4" s="122">
        <v>45727</v>
      </c>
      <c r="AA4" s="122">
        <v>46002</v>
      </c>
      <c r="AB4" s="118" t="s">
        <v>897</v>
      </c>
      <c r="AC4" s="118" t="s">
        <v>898</v>
      </c>
      <c r="AD4" s="118" t="s">
        <v>912</v>
      </c>
      <c r="AE4" s="118" t="s">
        <v>913</v>
      </c>
      <c r="AF4" s="118" t="s">
        <v>897</v>
      </c>
      <c r="AG4" s="118" t="s">
        <v>897</v>
      </c>
      <c r="AH4" s="121"/>
      <c r="AI4" s="118">
        <v>3.6459999999999999</v>
      </c>
      <c r="AJ4" s="120"/>
      <c r="AK4" s="118"/>
      <c r="AL4" s="121"/>
      <c r="AM4" s="118" t="s">
        <v>1360</v>
      </c>
      <c r="AN4" s="121">
        <v>0.539269</v>
      </c>
      <c r="AO4" s="121">
        <v>-2.4020000000000001E-3</v>
      </c>
    </row>
    <row r="6" spans="1:41" ht="15" customHeight="1">
      <c r="R6" s="132"/>
    </row>
    <row r="7" spans="1:41" ht="15" customHeight="1">
      <c r="R7" s="132"/>
    </row>
    <row r="8" spans="1:41" ht="15" customHeight="1">
      <c r="R8" s="132"/>
    </row>
    <row r="9" spans="1:41" ht="15" customHeight="1">
      <c r="R9" s="132"/>
    </row>
  </sheetData>
  <pageMargins left="0.7" right="0.7" top="0.75" bottom="0.75" header="0" footer="0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>
      <selection activeCell="Y2" sqref="Y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1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3" t="s">
        <v>72</v>
      </c>
      <c r="U1" s="25" t="s">
        <v>159</v>
      </c>
      <c r="V1" s="126" t="s">
        <v>62</v>
      </c>
      <c r="W1" s="25" t="s">
        <v>98</v>
      </c>
      <c r="X1" s="25" t="s">
        <v>85</v>
      </c>
      <c r="Y1" s="25" t="s">
        <v>160</v>
      </c>
      <c r="Z1" s="126" t="s">
        <v>74</v>
      </c>
      <c r="AA1" s="125" t="s">
        <v>73</v>
      </c>
      <c r="AB1" s="25" t="s">
        <v>86</v>
      </c>
      <c r="AC1" s="25" t="s">
        <v>161</v>
      </c>
      <c r="AD1" s="123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5" t="s">
        <v>106</v>
      </c>
      <c r="AO1" s="125" t="s">
        <v>107</v>
      </c>
      <c r="AP1" s="126" t="s">
        <v>169</v>
      </c>
      <c r="AQ1" s="123" t="s">
        <v>170</v>
      </c>
      <c r="AR1" s="123" t="s">
        <v>171</v>
      </c>
      <c r="AS1" s="123" t="s">
        <v>61</v>
      </c>
      <c r="AT1" s="123" t="s">
        <v>63</v>
      </c>
      <c r="AU1" s="123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126" t="s">
        <v>64</v>
      </c>
      <c r="BA1" s="126" t="s">
        <v>65</v>
      </c>
    </row>
    <row r="2" spans="1:53" ht="15" customHeight="1">
      <c r="A2" s="119">
        <v>507</v>
      </c>
      <c r="B2" s="119">
        <v>507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5" t="s">
        <v>106</v>
      </c>
      <c r="Q1" s="25" t="s">
        <v>59</v>
      </c>
      <c r="R1" s="123" t="s">
        <v>172</v>
      </c>
      <c r="S1" s="123" t="s">
        <v>63</v>
      </c>
      <c r="T1" s="123" t="s">
        <v>78</v>
      </c>
      <c r="U1" s="123" t="s">
        <v>88</v>
      </c>
      <c r="V1" s="25" t="s">
        <v>17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507</v>
      </c>
      <c r="B2" s="119">
        <v>507</v>
      </c>
      <c r="C2" s="118"/>
      <c r="D2" s="118"/>
      <c r="E2" s="118"/>
      <c r="F2" s="118"/>
      <c r="G2" s="122"/>
      <c r="H2" s="118"/>
      <c r="I2" s="118"/>
      <c r="J2" s="118"/>
      <c r="K2" s="121"/>
      <c r="L2" s="118"/>
      <c r="M2" s="118"/>
      <c r="N2" s="118"/>
      <c r="O2" s="118"/>
      <c r="P2" s="122"/>
      <c r="Q2" s="118"/>
      <c r="R2" s="120"/>
      <c r="S2" s="120"/>
      <c r="T2" s="120"/>
      <c r="U2" s="120"/>
      <c r="V2" s="118"/>
      <c r="W2" s="121"/>
      <c r="X2" s="121"/>
    </row>
  </sheetData>
  <pageMargins left="0.7" right="0.7" top="0.75" bottom="0.75" header="0" footer="0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topLeftCell="A13" workbookViewId="0">
      <selection activeCell="K23" sqref="K23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2093.3465799999999</v>
      </c>
      <c r="C3" s="114"/>
      <c r="D3" s="115"/>
      <c r="E3" s="112">
        <f>IFERROR(B3/$B$30,0)</f>
        <v>2.3667177065971105E-2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14396.932770000001</v>
      </c>
      <c r="C4" s="114"/>
      <c r="D4" s="115"/>
      <c r="E4" s="112">
        <f t="shared" ref="E4:E29" si="0">IFERROR(B4/$B$30,0)</f>
        <v>0.16277035075313326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>
        <f>SUM('ניירות ערך מסחריים'!AD:AD)</f>
        <v>0</v>
      </c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366.84156999999999</v>
      </c>
      <c r="C6" s="114"/>
      <c r="D6" s="115"/>
      <c r="E6" s="112">
        <f t="shared" si="0"/>
        <v>4.147475852922947E-3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69.514499999999998</v>
      </c>
      <c r="C7" s="114"/>
      <c r="D7" s="115"/>
      <c r="E7" s="112">
        <f t="shared" si="0"/>
        <v>7.859243165326443E-4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71916.694469999988</v>
      </c>
      <c r="C8" s="114"/>
      <c r="D8" s="115"/>
      <c r="E8" s="112">
        <f t="shared" si="0"/>
        <v>0.8130832984286982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>
        <f>SUM('קרנות נאמנות'!T:T)</f>
        <v>0</v>
      </c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>
        <f>SUM('כתבי אופציה'!W:W)</f>
        <v>0</v>
      </c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>
        <f>SUM(אופציות!V:V)</f>
        <v>0</v>
      </c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>
        <f>SUM('חוזים עתידיים'!R:R)</f>
        <v>0</v>
      </c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>
        <f>SUM('מוצרים מובנים'!Z:Z)</f>
        <v>0</v>
      </c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>
        <f>SUM('לא סחיר איגרות חוב ממשלתיות'!U:U)</f>
        <v>0</v>
      </c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0</v>
      </c>
      <c r="C15" s="114"/>
      <c r="D15" s="115"/>
      <c r="E15" s="112">
        <f t="shared" si="0"/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>
        <f>SUM('אפיק השקעה מובטח תשואה'!F:F)</f>
        <v>0</v>
      </c>
      <c r="C16" s="114"/>
      <c r="D16" s="115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>
        <f>SUM('לא סחיר ניירות ערך מסחריים'!AI:AI)</f>
        <v>0</v>
      </c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0</v>
      </c>
      <c r="C18" s="114"/>
      <c r="D18" s="115"/>
      <c r="E18" s="112">
        <f t="shared" si="0"/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0</v>
      </c>
      <c r="C19" s="114"/>
      <c r="D19" s="115"/>
      <c r="E19" s="112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>
        <f>SUM('קרנות השקעה'!W:W)</f>
        <v>0</v>
      </c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>
        <f>SUM('לא סחיר כתבי אופציה'!Z:Z)</f>
        <v>0</v>
      </c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>
        <f>SUM('לא סחיר אופציות'!Z:Z)</f>
        <v>0</v>
      </c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-393.97345999999999</v>
      </c>
      <c r="C23" s="114"/>
      <c r="D23" s="115"/>
      <c r="E23" s="112">
        <f t="shared" si="0"/>
        <v>-4.4542264172582856E-3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>
        <f>SUM(הלוואות!AT:AT)</f>
        <v>0</v>
      </c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>
        <f>SUM('לא סחיר מוצרים מובנים'!AB:AB)</f>
        <v>0</v>
      </c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>
        <f>SUM('פיקדונות מעל 3 חודשים'!T:T)</f>
        <v>0</v>
      </c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>
        <f>SUM('זכויות מקרקעין'!S:S)</f>
        <v>0</v>
      </c>
      <c r="C27" s="114"/>
      <c r="D27" s="115"/>
      <c r="E27" s="112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>
        <f>SUM('השקעה בחברות מוחזקות'!U:U)</f>
        <v>0</v>
      </c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0</v>
      </c>
      <c r="C29" s="114"/>
      <c r="D29" s="115"/>
      <c r="E29" s="112">
        <f t="shared" si="0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88449.35643</v>
      </c>
      <c r="C30" s="116"/>
      <c r="D30" s="116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375" bestFit="1" customWidth="1"/>
    <col min="4" max="4" width="9.125" bestFit="1" customWidth="1"/>
    <col min="5" max="5" width="9.625" bestFit="1" customWidth="1"/>
    <col min="6" max="6" width="8.75" bestFit="1" customWidth="1"/>
    <col min="7" max="7" width="10.75" bestFit="1" customWidth="1"/>
    <col min="8" max="9" width="9.625" bestFit="1" customWidth="1"/>
    <col min="10" max="10" width="9.875" bestFit="1" customWidth="1"/>
    <col min="11" max="11" width="10.625" bestFit="1" customWidth="1"/>
    <col min="12" max="12" width="8.875" bestFit="1" customWidth="1"/>
    <col min="13" max="13" width="9.12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124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125" t="s">
        <v>186</v>
      </c>
      <c r="J1" s="25" t="s">
        <v>59</v>
      </c>
      <c r="K1" s="125" t="s">
        <v>106</v>
      </c>
      <c r="L1" s="123" t="s">
        <v>60</v>
      </c>
      <c r="M1" s="123" t="s">
        <v>61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8"/>
      <c r="H2" s="118"/>
      <c r="I2" s="122"/>
      <c r="J2" s="118"/>
      <c r="K2" s="122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1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1"/>
  <sheetViews>
    <sheetView rightToLeft="1" workbookViewId="0">
      <selection activeCell="F30" sqref="F3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18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2" width="9.875" bestFit="1" customWidth="1"/>
    <col min="13" max="13" width="8.625" bestFit="1" customWidth="1"/>
    <col min="14" max="14" width="9.25" bestFit="1" customWidth="1"/>
    <col min="15" max="15" width="9.87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507</v>
      </c>
      <c r="B2" s="119">
        <v>507</v>
      </c>
      <c r="C2" s="118" t="s">
        <v>1206</v>
      </c>
      <c r="D2" s="118" t="s">
        <v>1207</v>
      </c>
      <c r="E2" s="118" t="s">
        <v>314</v>
      </c>
      <c r="F2" s="118" t="s">
        <v>937</v>
      </c>
      <c r="G2" s="118" t="s">
        <v>203</v>
      </c>
      <c r="H2" s="118" t="s">
        <v>338</v>
      </c>
      <c r="I2" s="118" t="s">
        <v>1208</v>
      </c>
      <c r="J2" s="118" t="s">
        <v>412</v>
      </c>
      <c r="K2" s="118" t="s">
        <v>1209</v>
      </c>
      <c r="L2" s="120">
        <v>0.56713000000000002</v>
      </c>
      <c r="M2" s="120">
        <v>2.589</v>
      </c>
      <c r="N2" s="121"/>
      <c r="O2" s="120">
        <v>1.4682999999999999</v>
      </c>
      <c r="P2" s="121">
        <v>7.0100000000000002E-4</v>
      </c>
      <c r="Q2" s="121">
        <v>1.5999999999999999E-5</v>
      </c>
    </row>
    <row r="3" spans="1:26" ht="15" customHeight="1">
      <c r="A3" s="119">
        <v>507</v>
      </c>
      <c r="B3" s="119">
        <v>507</v>
      </c>
      <c r="C3" s="118" t="s">
        <v>1206</v>
      </c>
      <c r="D3" s="118" t="s">
        <v>1207</v>
      </c>
      <c r="E3" s="118" t="s">
        <v>314</v>
      </c>
      <c r="F3" s="118" t="s">
        <v>937</v>
      </c>
      <c r="G3" s="118" t="s">
        <v>203</v>
      </c>
      <c r="H3" s="118" t="s">
        <v>338</v>
      </c>
      <c r="I3" s="118" t="s">
        <v>1208</v>
      </c>
      <c r="J3" s="118" t="s">
        <v>412</v>
      </c>
      <c r="K3" s="118" t="s">
        <v>1210</v>
      </c>
      <c r="L3" s="120">
        <v>0.13056999999999999</v>
      </c>
      <c r="M3" s="120">
        <v>4.8108000000000004</v>
      </c>
      <c r="N3" s="121"/>
      <c r="O3" s="120">
        <v>0.62814999999999999</v>
      </c>
      <c r="P3" s="121">
        <v>2.9999999999999997E-4</v>
      </c>
      <c r="Q3" s="121">
        <v>6.9999999999999999E-6</v>
      </c>
    </row>
    <row r="4" spans="1:26" ht="15" customHeight="1">
      <c r="A4" s="119">
        <v>507</v>
      </c>
      <c r="B4" s="119">
        <v>507</v>
      </c>
      <c r="C4" s="118" t="s">
        <v>1211</v>
      </c>
      <c r="D4" s="118" t="s">
        <v>1212</v>
      </c>
      <c r="E4" s="118" t="s">
        <v>314</v>
      </c>
      <c r="F4" s="118" t="s">
        <v>938</v>
      </c>
      <c r="G4" s="118" t="s">
        <v>203</v>
      </c>
      <c r="H4" s="118" t="s">
        <v>338</v>
      </c>
      <c r="I4" s="118" t="s">
        <v>1208</v>
      </c>
      <c r="J4" s="118" t="s">
        <v>412</v>
      </c>
      <c r="K4" s="118" t="s">
        <v>1213</v>
      </c>
      <c r="L4" s="120">
        <v>1843.8987299999999</v>
      </c>
      <c r="M4" s="120">
        <v>1</v>
      </c>
      <c r="N4" s="121"/>
      <c r="O4" s="120">
        <v>1843.8987299999999</v>
      </c>
      <c r="P4" s="121">
        <v>0.88083699999999998</v>
      </c>
      <c r="Q4" s="121">
        <v>2.0846E-2</v>
      </c>
    </row>
    <row r="5" spans="1:26" ht="15" customHeight="1">
      <c r="A5" s="119">
        <v>507</v>
      </c>
      <c r="B5" s="119">
        <v>507</v>
      </c>
      <c r="C5" s="118" t="s">
        <v>1206</v>
      </c>
      <c r="D5" s="118" t="s">
        <v>1207</v>
      </c>
      <c r="E5" s="118" t="s">
        <v>314</v>
      </c>
      <c r="F5" s="118" t="s">
        <v>937</v>
      </c>
      <c r="G5" s="118" t="s">
        <v>203</v>
      </c>
      <c r="H5" s="118" t="s">
        <v>338</v>
      </c>
      <c r="I5" s="118" t="s">
        <v>1208</v>
      </c>
      <c r="J5" s="118" t="s">
        <v>412</v>
      </c>
      <c r="K5" s="118" t="s">
        <v>1215</v>
      </c>
      <c r="L5" s="120">
        <v>9.3999999999999997E-4</v>
      </c>
      <c r="M5" s="120">
        <v>4.0218999999999996</v>
      </c>
      <c r="N5" s="121"/>
      <c r="O5" s="120">
        <v>3.7799999999999999E-3</v>
      </c>
      <c r="P5" s="121">
        <v>9.9999999999999995E-7</v>
      </c>
      <c r="Q5" s="121">
        <v>0</v>
      </c>
    </row>
    <row r="6" spans="1:26" ht="15" customHeight="1">
      <c r="A6" s="119">
        <v>507</v>
      </c>
      <c r="B6" s="119">
        <v>507</v>
      </c>
      <c r="C6" s="118" t="s">
        <v>1206</v>
      </c>
      <c r="D6" s="118" t="s">
        <v>1207</v>
      </c>
      <c r="E6" s="118" t="s">
        <v>314</v>
      </c>
      <c r="F6" s="118" t="s">
        <v>935</v>
      </c>
      <c r="G6" s="118" t="s">
        <v>203</v>
      </c>
      <c r="H6" s="118" t="s">
        <v>338</v>
      </c>
      <c r="I6" s="118" t="s">
        <v>1208</v>
      </c>
      <c r="J6" s="118" t="s">
        <v>412</v>
      </c>
      <c r="K6" s="118" t="s">
        <v>1213</v>
      </c>
      <c r="L6" s="120">
        <v>0.27134000000000003</v>
      </c>
      <c r="M6" s="120">
        <v>1</v>
      </c>
      <c r="N6" s="121"/>
      <c r="O6" s="120">
        <v>0.27134000000000003</v>
      </c>
      <c r="P6" s="121">
        <v>1.2899999999999999E-4</v>
      </c>
      <c r="Q6" s="121">
        <v>3.0000000000000001E-6</v>
      </c>
    </row>
    <row r="7" spans="1:26" ht="15" customHeight="1">
      <c r="A7" s="119">
        <v>507</v>
      </c>
      <c r="B7" s="119">
        <v>507</v>
      </c>
      <c r="C7" s="118" t="s">
        <v>1211</v>
      </c>
      <c r="D7" s="118" t="s">
        <v>1212</v>
      </c>
      <c r="E7" s="118" t="s">
        <v>314</v>
      </c>
      <c r="F7" s="118" t="s">
        <v>937</v>
      </c>
      <c r="G7" s="118" t="s">
        <v>203</v>
      </c>
      <c r="H7" s="118" t="s">
        <v>338</v>
      </c>
      <c r="I7" s="118" t="s">
        <v>1208</v>
      </c>
      <c r="J7" s="118" t="s">
        <v>412</v>
      </c>
      <c r="K7" s="118" t="s">
        <v>1216</v>
      </c>
      <c r="L7" s="120">
        <v>7.3319999999999996E-2</v>
      </c>
      <c r="M7" s="120">
        <v>3.718</v>
      </c>
      <c r="N7" s="121"/>
      <c r="O7" s="120">
        <v>0.27260000000000001</v>
      </c>
      <c r="P7" s="121">
        <v>1.2999999999999999E-4</v>
      </c>
      <c r="Q7" s="121">
        <v>3.0000000000000001E-6</v>
      </c>
    </row>
    <row r="8" spans="1:26" ht="15" customHeight="1">
      <c r="A8" s="119">
        <v>507</v>
      </c>
      <c r="B8" s="119">
        <v>507</v>
      </c>
      <c r="C8" s="118" t="s">
        <v>1211</v>
      </c>
      <c r="D8" s="118" t="s">
        <v>1212</v>
      </c>
      <c r="E8" s="118" t="s">
        <v>314</v>
      </c>
      <c r="F8" s="118" t="s">
        <v>935</v>
      </c>
      <c r="G8" s="118" t="s">
        <v>203</v>
      </c>
      <c r="H8" s="118" t="s">
        <v>338</v>
      </c>
      <c r="I8" s="118" t="s">
        <v>1208</v>
      </c>
      <c r="J8" s="118" t="s">
        <v>412</v>
      </c>
      <c r="K8" s="118" t="s">
        <v>1213</v>
      </c>
      <c r="L8" s="120">
        <v>5.4780000000000002E-2</v>
      </c>
      <c r="M8" s="120">
        <v>1</v>
      </c>
      <c r="N8" s="121"/>
      <c r="O8" s="120">
        <v>5.4780000000000002E-2</v>
      </c>
      <c r="P8" s="121">
        <v>2.5999999999999998E-5</v>
      </c>
      <c r="Q8" s="121">
        <v>0</v>
      </c>
    </row>
    <row r="9" spans="1:26" ht="15" customHeight="1">
      <c r="A9" s="119">
        <v>507</v>
      </c>
      <c r="B9" s="119">
        <v>507</v>
      </c>
      <c r="C9" s="118" t="s">
        <v>1206</v>
      </c>
      <c r="D9" s="118" t="s">
        <v>1207</v>
      </c>
      <c r="E9" s="118" t="s">
        <v>314</v>
      </c>
      <c r="F9" s="118" t="s">
        <v>937</v>
      </c>
      <c r="G9" s="118" t="s">
        <v>203</v>
      </c>
      <c r="H9" s="118" t="s">
        <v>338</v>
      </c>
      <c r="I9" s="118" t="s">
        <v>1208</v>
      </c>
      <c r="J9" s="118" t="s">
        <v>412</v>
      </c>
      <c r="K9" s="118" t="s">
        <v>1216</v>
      </c>
      <c r="L9" s="120">
        <v>1.06E-3</v>
      </c>
      <c r="M9" s="120">
        <v>3.718</v>
      </c>
      <c r="N9" s="121"/>
      <c r="O9" s="120">
        <v>3.9399999999999999E-3</v>
      </c>
      <c r="P9" s="121">
        <v>9.9999999999999995E-7</v>
      </c>
      <c r="Q9" s="121">
        <v>0</v>
      </c>
    </row>
    <row r="10" spans="1:26" ht="15" customHeight="1">
      <c r="A10" s="119">
        <v>507</v>
      </c>
      <c r="B10" s="119">
        <v>507</v>
      </c>
      <c r="C10" s="118" t="s">
        <v>1217</v>
      </c>
      <c r="D10" s="118" t="s">
        <v>1218</v>
      </c>
      <c r="E10" s="118" t="s">
        <v>314</v>
      </c>
      <c r="F10" s="118" t="s">
        <v>935</v>
      </c>
      <c r="G10" s="118" t="s">
        <v>203</v>
      </c>
      <c r="H10" s="118" t="s">
        <v>338</v>
      </c>
      <c r="I10" s="118" t="s">
        <v>1208</v>
      </c>
      <c r="J10" s="118" t="s">
        <v>412</v>
      </c>
      <c r="K10" s="118" t="s">
        <v>1213</v>
      </c>
      <c r="L10" s="120">
        <v>197.71137999999999</v>
      </c>
      <c r="M10" s="120">
        <v>1</v>
      </c>
      <c r="N10" s="121"/>
      <c r="O10" s="120">
        <v>197.71137999999999</v>
      </c>
      <c r="P10" s="121">
        <v>9.4447000000000003E-2</v>
      </c>
      <c r="Q10" s="121">
        <v>2.235E-3</v>
      </c>
    </row>
    <row r="11" spans="1:26" ht="15" customHeight="1">
      <c r="A11" s="119">
        <v>507</v>
      </c>
      <c r="B11" s="119">
        <v>507</v>
      </c>
      <c r="C11" s="118" t="s">
        <v>1217</v>
      </c>
      <c r="D11" s="118" t="s">
        <v>1218</v>
      </c>
      <c r="E11" s="118" t="s">
        <v>314</v>
      </c>
      <c r="F11" s="118" t="s">
        <v>937</v>
      </c>
      <c r="G11" s="118" t="s">
        <v>203</v>
      </c>
      <c r="H11" s="118" t="s">
        <v>338</v>
      </c>
      <c r="I11" s="118" t="s">
        <v>1208</v>
      </c>
      <c r="J11" s="118" t="s">
        <v>412</v>
      </c>
      <c r="K11" s="118" t="s">
        <v>1216</v>
      </c>
      <c r="L11" s="120">
        <v>13.18816</v>
      </c>
      <c r="M11" s="120">
        <v>3.718</v>
      </c>
      <c r="N11" s="118"/>
      <c r="O11" s="120">
        <v>49.033580000000001</v>
      </c>
      <c r="P11" s="121">
        <v>2.3422999999999999E-2</v>
      </c>
      <c r="Q11" s="121">
        <v>5.5400000000000002E-4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7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5.125" bestFit="1" customWidth="1"/>
    <col min="5" max="5" width="12.25" bestFit="1" customWidth="1"/>
    <col min="6" max="6" width="32.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3.5" bestFit="1" customWidth="1"/>
    <col min="19" max="19" width="8.625" bestFit="1" customWidth="1"/>
    <col min="20" max="20" width="11" bestFit="1" customWidth="1"/>
    <col min="21" max="21" width="9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507</v>
      </c>
      <c r="B2" s="119">
        <v>507</v>
      </c>
      <c r="C2" s="118" t="s">
        <v>1219</v>
      </c>
      <c r="D2" s="118" t="s">
        <v>1220</v>
      </c>
      <c r="E2" s="119" t="s">
        <v>1221</v>
      </c>
      <c r="F2" s="118" t="s">
        <v>944</v>
      </c>
      <c r="G2" s="118" t="s">
        <v>203</v>
      </c>
      <c r="H2" s="118" t="s">
        <v>203</v>
      </c>
      <c r="I2" s="118" t="s">
        <v>339</v>
      </c>
      <c r="J2" s="118" t="s">
        <v>1222</v>
      </c>
      <c r="K2" s="118" t="s">
        <v>412</v>
      </c>
      <c r="L2" s="118" t="s">
        <v>1213</v>
      </c>
      <c r="M2" s="120">
        <v>8.0299999999999994</v>
      </c>
      <c r="N2" s="122">
        <v>48883</v>
      </c>
      <c r="O2" s="121">
        <v>1.6E-2</v>
      </c>
      <c r="P2" s="121">
        <v>2.1000000000000001E-2</v>
      </c>
      <c r="Q2" s="120"/>
      <c r="R2" s="120">
        <v>4135559</v>
      </c>
      <c r="S2" s="120">
        <v>1</v>
      </c>
      <c r="T2" s="120">
        <v>100.49</v>
      </c>
      <c r="U2" s="120">
        <v>4155.8232399999997</v>
      </c>
      <c r="V2" s="120"/>
      <c r="W2" s="118"/>
      <c r="X2" s="121">
        <v>2.05E-4</v>
      </c>
      <c r="Y2" s="121">
        <v>0.28866000000000003</v>
      </c>
      <c r="Z2" s="121">
        <v>4.6984999999999999E-2</v>
      </c>
    </row>
    <row r="3" spans="1:26" ht="15" customHeight="1">
      <c r="A3" s="119">
        <v>507</v>
      </c>
      <c r="B3" s="119">
        <v>507</v>
      </c>
      <c r="C3" s="118" t="s">
        <v>1219</v>
      </c>
      <c r="D3" s="118" t="s">
        <v>1223</v>
      </c>
      <c r="E3" s="119" t="s">
        <v>1224</v>
      </c>
      <c r="F3" s="118" t="s">
        <v>946</v>
      </c>
      <c r="G3" s="118" t="s">
        <v>203</v>
      </c>
      <c r="H3" s="118" t="s">
        <v>203</v>
      </c>
      <c r="I3" s="118" t="s">
        <v>339</v>
      </c>
      <c r="J3" s="118" t="s">
        <v>1222</v>
      </c>
      <c r="K3" s="118" t="s">
        <v>412</v>
      </c>
      <c r="L3" s="118" t="s">
        <v>1213</v>
      </c>
      <c r="M3" s="120">
        <v>0.16</v>
      </c>
      <c r="N3" s="122">
        <v>45807</v>
      </c>
      <c r="O3" s="121">
        <v>0</v>
      </c>
      <c r="P3" s="121">
        <v>4.3099999999999999E-2</v>
      </c>
      <c r="Q3" s="118"/>
      <c r="R3" s="120">
        <v>2211761</v>
      </c>
      <c r="S3" s="120">
        <v>1</v>
      </c>
      <c r="T3" s="120">
        <v>99.32</v>
      </c>
      <c r="U3" s="120">
        <v>2196.7210300000002</v>
      </c>
      <c r="V3" s="118"/>
      <c r="W3" s="118"/>
      <c r="X3" s="121">
        <v>2.4600000000000002E-4</v>
      </c>
      <c r="Y3" s="121">
        <v>0.152582</v>
      </c>
      <c r="Z3" s="121">
        <v>2.4834999999999999E-2</v>
      </c>
    </row>
    <row r="4" spans="1:26" ht="15" customHeight="1">
      <c r="A4" s="119">
        <v>507</v>
      </c>
      <c r="B4" s="119">
        <v>507</v>
      </c>
      <c r="C4" s="118" t="s">
        <v>1219</v>
      </c>
      <c r="D4" s="118" t="s">
        <v>1225</v>
      </c>
      <c r="E4" s="119" t="s">
        <v>1226</v>
      </c>
      <c r="F4" s="118" t="s">
        <v>944</v>
      </c>
      <c r="G4" s="118" t="s">
        <v>203</v>
      </c>
      <c r="H4" s="118" t="s">
        <v>203</v>
      </c>
      <c r="I4" s="118" t="s">
        <v>339</v>
      </c>
      <c r="J4" s="118" t="s">
        <v>1222</v>
      </c>
      <c r="K4" s="118" t="s">
        <v>412</v>
      </c>
      <c r="L4" s="118" t="s">
        <v>1213</v>
      </c>
      <c r="M4" s="120">
        <v>2.14</v>
      </c>
      <c r="N4" s="122">
        <v>46538</v>
      </c>
      <c r="O4" s="121">
        <v>7.4999999999999997E-3</v>
      </c>
      <c r="P4" s="121">
        <v>1.9400000000000001E-2</v>
      </c>
      <c r="Q4" s="118"/>
      <c r="R4" s="120">
        <v>1406730</v>
      </c>
      <c r="S4" s="120">
        <v>1</v>
      </c>
      <c r="T4" s="120">
        <v>114.63</v>
      </c>
      <c r="U4" s="120">
        <v>1612.5346</v>
      </c>
      <c r="V4" s="118"/>
      <c r="W4" s="118"/>
      <c r="X4" s="121">
        <v>5.7000000000000003E-5</v>
      </c>
      <c r="Y4" s="121">
        <v>0.11200499999999999</v>
      </c>
      <c r="Z4" s="121">
        <v>1.8231000000000001E-2</v>
      </c>
    </row>
    <row r="5" spans="1:26" ht="15" customHeight="1">
      <c r="A5" s="119">
        <v>507</v>
      </c>
      <c r="B5" s="119">
        <v>507</v>
      </c>
      <c r="C5" s="118" t="s">
        <v>1219</v>
      </c>
      <c r="D5" s="118" t="s">
        <v>1227</v>
      </c>
      <c r="E5" s="119" t="s">
        <v>1228</v>
      </c>
      <c r="F5" s="118" t="s">
        <v>946</v>
      </c>
      <c r="G5" s="118" t="s">
        <v>203</v>
      </c>
      <c r="H5" s="118" t="s">
        <v>203</v>
      </c>
      <c r="I5" s="118" t="s">
        <v>339</v>
      </c>
      <c r="J5" s="118" t="s">
        <v>1222</v>
      </c>
      <c r="K5" s="118" t="s">
        <v>412</v>
      </c>
      <c r="L5" s="118" t="s">
        <v>1213</v>
      </c>
      <c r="M5" s="120">
        <v>11.56</v>
      </c>
      <c r="N5" s="122">
        <v>51897</v>
      </c>
      <c r="O5" s="121">
        <v>5.5E-2</v>
      </c>
      <c r="P5" s="121">
        <v>4.7300000000000002E-2</v>
      </c>
      <c r="Q5" s="118"/>
      <c r="R5" s="120">
        <v>3158661</v>
      </c>
      <c r="S5" s="120">
        <v>1</v>
      </c>
      <c r="T5" s="120">
        <v>109.69</v>
      </c>
      <c r="U5" s="120">
        <v>3464.7352500000002</v>
      </c>
      <c r="V5" s="118"/>
      <c r="W5" s="118"/>
      <c r="X5" s="121">
        <v>1.16E-4</v>
      </c>
      <c r="Y5" s="121">
        <v>0.24065700000000001</v>
      </c>
      <c r="Z5" s="121">
        <v>3.9170999999999997E-2</v>
      </c>
    </row>
    <row r="6" spans="1:26" ht="15" customHeight="1">
      <c r="A6" s="119">
        <v>507</v>
      </c>
      <c r="B6" s="119">
        <v>507</v>
      </c>
      <c r="C6" s="118" t="s">
        <v>1219</v>
      </c>
      <c r="D6" s="118" t="s">
        <v>1229</v>
      </c>
      <c r="E6" s="119" t="s">
        <v>1230</v>
      </c>
      <c r="F6" s="118" t="s">
        <v>946</v>
      </c>
      <c r="G6" s="118" t="s">
        <v>203</v>
      </c>
      <c r="H6" s="118" t="s">
        <v>203</v>
      </c>
      <c r="I6" s="118" t="s">
        <v>339</v>
      </c>
      <c r="J6" s="118" t="s">
        <v>1222</v>
      </c>
      <c r="K6" s="118" t="s">
        <v>412</v>
      </c>
      <c r="L6" s="118" t="s">
        <v>1213</v>
      </c>
      <c r="M6" s="120">
        <v>0.91</v>
      </c>
      <c r="N6" s="122">
        <v>46080</v>
      </c>
      <c r="O6" s="121">
        <v>5.0000000000000001E-3</v>
      </c>
      <c r="P6" s="121">
        <v>4.1599999999999998E-2</v>
      </c>
      <c r="Q6" s="118"/>
      <c r="R6" s="120">
        <v>2216998</v>
      </c>
      <c r="S6" s="120">
        <v>1</v>
      </c>
      <c r="T6" s="120">
        <v>96.84</v>
      </c>
      <c r="U6" s="120">
        <v>2146.9408600000002</v>
      </c>
      <c r="V6" s="118"/>
      <c r="W6" s="118"/>
      <c r="X6" s="121">
        <v>7.8999999999999996E-5</v>
      </c>
      <c r="Y6" s="121">
        <v>0.14912400000000001</v>
      </c>
      <c r="Z6" s="121">
        <v>2.4272999999999999E-2</v>
      </c>
    </row>
    <row r="7" spans="1:26" ht="15" customHeight="1">
      <c r="A7" s="119">
        <v>507</v>
      </c>
      <c r="B7" s="119">
        <v>507</v>
      </c>
      <c r="C7" s="118" t="s">
        <v>1219</v>
      </c>
      <c r="D7" s="118" t="s">
        <v>1231</v>
      </c>
      <c r="E7" s="119" t="s">
        <v>1232</v>
      </c>
      <c r="F7" s="118" t="s">
        <v>944</v>
      </c>
      <c r="G7" s="118" t="s">
        <v>203</v>
      </c>
      <c r="H7" s="118" t="s">
        <v>203</v>
      </c>
      <c r="I7" s="118" t="s">
        <v>339</v>
      </c>
      <c r="J7" s="118" t="s">
        <v>1222</v>
      </c>
      <c r="K7" s="118" t="s">
        <v>412</v>
      </c>
      <c r="L7" s="118" t="s">
        <v>1213</v>
      </c>
      <c r="M7" s="120">
        <v>6.65</v>
      </c>
      <c r="N7" s="122">
        <v>48182</v>
      </c>
      <c r="O7" s="121">
        <v>1E-3</v>
      </c>
      <c r="P7" s="121">
        <v>2.0299999999999999E-2</v>
      </c>
      <c r="Q7" s="118"/>
      <c r="R7" s="120">
        <v>804806</v>
      </c>
      <c r="S7" s="120">
        <v>1</v>
      </c>
      <c r="T7" s="120">
        <v>101.91</v>
      </c>
      <c r="U7" s="120">
        <v>820.17778999999996</v>
      </c>
      <c r="V7" s="118"/>
      <c r="W7" s="118"/>
      <c r="X7" s="121">
        <v>2.5999999999999998E-5</v>
      </c>
      <c r="Y7" s="121">
        <v>5.6967999999999998E-2</v>
      </c>
      <c r="Z7" s="121">
        <v>9.2720000000000007E-3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9"/>
  <sheetViews>
    <sheetView rightToLeft="1" topLeftCell="H1" workbookViewId="0">
      <selection activeCell="V12" sqref="V1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18.2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0.875" bestFit="1" customWidth="1"/>
    <col min="27" max="27" width="8.625" bestFit="1" customWidth="1"/>
    <col min="28" max="28" width="11" bestFit="1" customWidth="1"/>
    <col min="29" max="29" width="8.5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507</v>
      </c>
      <c r="B2" s="119">
        <v>507</v>
      </c>
      <c r="C2" s="118" t="s">
        <v>1233</v>
      </c>
      <c r="D2" s="119">
        <v>520031931</v>
      </c>
      <c r="E2" s="118" t="s">
        <v>308</v>
      </c>
      <c r="F2" s="118" t="s">
        <v>1234</v>
      </c>
      <c r="G2" s="119" t="s">
        <v>1235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483</v>
      </c>
      <c r="O2" s="118" t="s">
        <v>338</v>
      </c>
      <c r="P2" s="118" t="s">
        <v>1236</v>
      </c>
      <c r="Q2" s="118" t="s">
        <v>414</v>
      </c>
      <c r="R2" s="118" t="s">
        <v>406</v>
      </c>
      <c r="S2" s="118" t="s">
        <v>1213</v>
      </c>
      <c r="T2" s="120">
        <v>3.05</v>
      </c>
      <c r="U2" s="122">
        <v>47635</v>
      </c>
      <c r="V2" s="121">
        <v>1.7000000000000001E-2</v>
      </c>
      <c r="W2" s="121">
        <v>2.6599999999999999E-2</v>
      </c>
      <c r="X2" s="118" t="s">
        <v>411</v>
      </c>
      <c r="Y2" s="118"/>
      <c r="Z2" s="120">
        <v>72898</v>
      </c>
      <c r="AA2" s="120">
        <v>1</v>
      </c>
      <c r="AB2" s="120">
        <v>111.27</v>
      </c>
      <c r="AC2" s="120"/>
      <c r="AD2" s="120">
        <v>81.113600000000005</v>
      </c>
      <c r="AE2" s="120"/>
      <c r="AF2" s="120"/>
      <c r="AG2" s="118"/>
      <c r="AH2" s="121">
        <v>5.7000000000000003E-5</v>
      </c>
      <c r="AI2" s="121">
        <v>0.221113</v>
      </c>
      <c r="AJ2" s="121">
        <v>9.1699999999999995E-4</v>
      </c>
    </row>
    <row r="3" spans="1:36" ht="15" customHeight="1">
      <c r="A3" s="119">
        <v>507</v>
      </c>
      <c r="B3" s="119">
        <v>507</v>
      </c>
      <c r="C3" s="118" t="s">
        <v>1237</v>
      </c>
      <c r="D3" s="119">
        <v>520026683</v>
      </c>
      <c r="E3" s="118" t="s">
        <v>308</v>
      </c>
      <c r="F3" s="118" t="s">
        <v>1238</v>
      </c>
      <c r="G3" s="119" t="s">
        <v>1239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463</v>
      </c>
      <c r="O3" s="118" t="s">
        <v>338</v>
      </c>
      <c r="P3" s="118" t="s">
        <v>1236</v>
      </c>
      <c r="Q3" s="118" t="s">
        <v>414</v>
      </c>
      <c r="R3" s="118" t="s">
        <v>406</v>
      </c>
      <c r="S3" s="118" t="s">
        <v>1213</v>
      </c>
      <c r="T3" s="120">
        <v>5.12</v>
      </c>
      <c r="U3" s="122">
        <v>48218</v>
      </c>
      <c r="V3" s="121">
        <v>9.1999999999999998E-3</v>
      </c>
      <c r="W3" s="121">
        <v>2.98E-2</v>
      </c>
      <c r="X3" s="118" t="s">
        <v>411</v>
      </c>
      <c r="Y3" s="118"/>
      <c r="Z3" s="120">
        <v>88242</v>
      </c>
      <c r="AA3" s="120">
        <v>1</v>
      </c>
      <c r="AB3" s="120">
        <v>104.6</v>
      </c>
      <c r="AC3" s="120"/>
      <c r="AD3" s="120">
        <v>92.301130000000001</v>
      </c>
      <c r="AE3" s="118"/>
      <c r="AF3" s="118"/>
      <c r="AG3" s="118"/>
      <c r="AH3" s="121">
        <v>3.4E-5</v>
      </c>
      <c r="AI3" s="121">
        <v>0.25161</v>
      </c>
      <c r="AJ3" s="121">
        <v>1.0430000000000001E-3</v>
      </c>
    </row>
    <row r="4" spans="1:36" ht="15" customHeight="1">
      <c r="A4" s="119">
        <v>507</v>
      </c>
      <c r="B4" s="119">
        <v>507</v>
      </c>
      <c r="C4" s="118" t="s">
        <v>1240</v>
      </c>
      <c r="D4" s="119">
        <v>513623314</v>
      </c>
      <c r="E4" s="118" t="s">
        <v>308</v>
      </c>
      <c r="F4" s="118" t="s">
        <v>1241</v>
      </c>
      <c r="G4" s="119" t="s">
        <v>1242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463</v>
      </c>
      <c r="O4" s="118" t="s">
        <v>338</v>
      </c>
      <c r="P4" s="118" t="s">
        <v>1243</v>
      </c>
      <c r="Q4" s="118" t="s">
        <v>414</v>
      </c>
      <c r="R4" s="118" t="s">
        <v>406</v>
      </c>
      <c r="S4" s="118" t="s">
        <v>1213</v>
      </c>
      <c r="T4" s="120">
        <v>4.01</v>
      </c>
      <c r="U4" s="122">
        <v>47937</v>
      </c>
      <c r="V4" s="121">
        <v>1.3299999999999999E-2</v>
      </c>
      <c r="W4" s="121">
        <v>3.0499999999999999E-2</v>
      </c>
      <c r="X4" s="118" t="s">
        <v>411</v>
      </c>
      <c r="Y4" s="118"/>
      <c r="Z4" s="120">
        <v>82702.42</v>
      </c>
      <c r="AA4" s="120">
        <v>1</v>
      </c>
      <c r="AB4" s="120">
        <v>107.88</v>
      </c>
      <c r="AC4" s="120"/>
      <c r="AD4" s="120">
        <v>89.219369999999998</v>
      </c>
      <c r="AE4" s="118"/>
      <c r="AF4" s="118"/>
      <c r="AG4" s="118"/>
      <c r="AH4" s="121">
        <v>7.2999999999999999E-5</v>
      </c>
      <c r="AI4" s="121">
        <v>0.24320900000000001</v>
      </c>
      <c r="AJ4" s="121">
        <v>1.008E-3</v>
      </c>
    </row>
    <row r="5" spans="1:36" ht="15" customHeight="1">
      <c r="A5" s="119">
        <v>507</v>
      </c>
      <c r="B5" s="119">
        <v>507</v>
      </c>
      <c r="C5" s="118" t="s">
        <v>1217</v>
      </c>
      <c r="D5" s="119">
        <v>520000118</v>
      </c>
      <c r="E5" s="118" t="s">
        <v>308</v>
      </c>
      <c r="F5" s="118" t="s">
        <v>1244</v>
      </c>
      <c r="G5" s="119" t="s">
        <v>1245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447</v>
      </c>
      <c r="O5" s="118" t="s">
        <v>338</v>
      </c>
      <c r="P5" s="118" t="s">
        <v>1246</v>
      </c>
      <c r="Q5" s="118" t="s">
        <v>414</v>
      </c>
      <c r="R5" s="118" t="s">
        <v>406</v>
      </c>
      <c r="S5" s="118" t="s">
        <v>1213</v>
      </c>
      <c r="T5" s="120">
        <v>3.96</v>
      </c>
      <c r="U5" s="122">
        <v>48547</v>
      </c>
      <c r="V5" s="121">
        <v>1.3899999999999999E-2</v>
      </c>
      <c r="W5" s="121">
        <v>2.53E-2</v>
      </c>
      <c r="X5" s="118" t="s">
        <v>411</v>
      </c>
      <c r="Y5" s="118"/>
      <c r="Z5" s="120">
        <v>0.71</v>
      </c>
      <c r="AA5" s="120">
        <v>1</v>
      </c>
      <c r="AB5" s="120">
        <v>103.09</v>
      </c>
      <c r="AC5" s="120"/>
      <c r="AD5" s="120">
        <v>7.2999999999999996E-4</v>
      </c>
      <c r="AE5" s="118"/>
      <c r="AF5" s="118"/>
      <c r="AG5" s="118"/>
      <c r="AH5" s="121">
        <v>0</v>
      </c>
      <c r="AI5" s="121">
        <v>9.9999999999999995E-7</v>
      </c>
      <c r="AJ5" s="121">
        <v>0</v>
      </c>
    </row>
    <row r="6" spans="1:36" ht="15" customHeight="1">
      <c r="A6" s="119">
        <v>507</v>
      </c>
      <c r="B6" s="119">
        <v>507</v>
      </c>
      <c r="C6" s="118" t="s">
        <v>1247</v>
      </c>
      <c r="D6" s="119">
        <v>520000472</v>
      </c>
      <c r="E6" s="118" t="s">
        <v>308</v>
      </c>
      <c r="F6" s="118" t="s">
        <v>1248</v>
      </c>
      <c r="G6" s="119" t="s">
        <v>1249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439</v>
      </c>
      <c r="O6" s="118" t="s">
        <v>338</v>
      </c>
      <c r="P6" s="118" t="s">
        <v>1246</v>
      </c>
      <c r="Q6" s="118" t="s">
        <v>414</v>
      </c>
      <c r="R6" s="118" t="s">
        <v>406</v>
      </c>
      <c r="S6" s="118" t="s">
        <v>1213</v>
      </c>
      <c r="T6" s="120">
        <v>3.02</v>
      </c>
      <c r="U6" s="122">
        <v>47220</v>
      </c>
      <c r="V6" s="121">
        <v>3.85E-2</v>
      </c>
      <c r="W6" s="121">
        <v>2.5700000000000001E-2</v>
      </c>
      <c r="X6" s="118" t="s">
        <v>411</v>
      </c>
      <c r="Y6" s="118"/>
      <c r="Z6" s="120">
        <v>0.93</v>
      </c>
      <c r="AA6" s="120">
        <v>1</v>
      </c>
      <c r="AB6" s="120">
        <v>120.79</v>
      </c>
      <c r="AC6" s="120">
        <v>3.0000000000000001E-5</v>
      </c>
      <c r="AD6" s="120">
        <v>1.15E-3</v>
      </c>
      <c r="AE6" s="118"/>
      <c r="AF6" s="118"/>
      <c r="AG6" s="118"/>
      <c r="AH6" s="121">
        <v>0</v>
      </c>
      <c r="AI6" s="121">
        <v>3.0000000000000001E-6</v>
      </c>
      <c r="AJ6" s="121">
        <v>0</v>
      </c>
    </row>
    <row r="7" spans="1:36" ht="15" customHeight="1">
      <c r="A7" s="119">
        <v>507</v>
      </c>
      <c r="B7" s="119">
        <v>507</v>
      </c>
      <c r="C7" s="118" t="s">
        <v>1250</v>
      </c>
      <c r="D7" s="119">
        <v>520029935</v>
      </c>
      <c r="E7" s="118" t="s">
        <v>308</v>
      </c>
      <c r="F7" s="118" t="s">
        <v>1251</v>
      </c>
      <c r="G7" s="119" t="s">
        <v>1252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447</v>
      </c>
      <c r="O7" s="118" t="s">
        <v>338</v>
      </c>
      <c r="P7" s="118" t="s">
        <v>1208</v>
      </c>
      <c r="Q7" s="118" t="s">
        <v>412</v>
      </c>
      <c r="R7" s="118" t="s">
        <v>406</v>
      </c>
      <c r="S7" s="118" t="s">
        <v>1213</v>
      </c>
      <c r="T7" s="120">
        <v>3.75</v>
      </c>
      <c r="U7" s="122">
        <v>48441</v>
      </c>
      <c r="V7" s="121">
        <v>2E-3</v>
      </c>
      <c r="W7" s="121">
        <v>2.5999999999999999E-2</v>
      </c>
      <c r="X7" s="118" t="s">
        <v>411</v>
      </c>
      <c r="Y7" s="118"/>
      <c r="Z7" s="120">
        <v>0.82</v>
      </c>
      <c r="AA7" s="120">
        <v>1</v>
      </c>
      <c r="AB7" s="120">
        <v>103.06</v>
      </c>
      <c r="AC7" s="118"/>
      <c r="AD7" s="120">
        <v>8.4999999999999995E-4</v>
      </c>
      <c r="AE7" s="118"/>
      <c r="AF7" s="118"/>
      <c r="AG7" s="118"/>
      <c r="AH7" s="121">
        <v>0</v>
      </c>
      <c r="AI7" s="121">
        <v>1.9999999999999999E-6</v>
      </c>
      <c r="AJ7" s="121">
        <v>0</v>
      </c>
    </row>
    <row r="8" spans="1:36" ht="15" customHeight="1">
      <c r="A8" s="119">
        <v>507</v>
      </c>
      <c r="B8" s="119">
        <v>507</v>
      </c>
      <c r="C8" s="118" t="s">
        <v>1253</v>
      </c>
      <c r="D8" s="119">
        <v>513893123</v>
      </c>
      <c r="E8" s="118" t="s">
        <v>308</v>
      </c>
      <c r="F8" s="118" t="s">
        <v>1254</v>
      </c>
      <c r="G8" s="119" t="s">
        <v>1255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442</v>
      </c>
      <c r="O8" s="118" t="s">
        <v>338</v>
      </c>
      <c r="P8" s="118" t="s">
        <v>1256</v>
      </c>
      <c r="Q8" s="118" t="s">
        <v>414</v>
      </c>
      <c r="R8" s="118" t="s">
        <v>406</v>
      </c>
      <c r="S8" s="118" t="s">
        <v>1213</v>
      </c>
      <c r="T8" s="120">
        <v>3.03</v>
      </c>
      <c r="U8" s="122">
        <v>48060</v>
      </c>
      <c r="V8" s="121">
        <v>0.01</v>
      </c>
      <c r="W8" s="121">
        <v>3.3399999999999999E-2</v>
      </c>
      <c r="X8" s="118" t="s">
        <v>411</v>
      </c>
      <c r="Y8" s="118"/>
      <c r="Z8" s="120">
        <v>98968.8</v>
      </c>
      <c r="AA8" s="120">
        <v>1</v>
      </c>
      <c r="AB8" s="120">
        <v>105.29</v>
      </c>
      <c r="AC8" s="118"/>
      <c r="AD8" s="120">
        <v>104.20425</v>
      </c>
      <c r="AE8" s="118"/>
      <c r="AF8" s="118"/>
      <c r="AG8" s="118"/>
      <c r="AH8" s="121">
        <v>5.3999999999999998E-5</v>
      </c>
      <c r="AI8" s="121">
        <v>0.284057</v>
      </c>
      <c r="AJ8" s="121">
        <v>1.178E-3</v>
      </c>
    </row>
    <row r="9" spans="1:36" ht="15" customHeight="1">
      <c r="A9" s="119">
        <v>507</v>
      </c>
      <c r="B9" s="119">
        <v>507</v>
      </c>
      <c r="C9" s="118" t="s">
        <v>1257</v>
      </c>
      <c r="D9" s="119">
        <v>514401702</v>
      </c>
      <c r="E9" s="118" t="s">
        <v>308</v>
      </c>
      <c r="F9" s="118" t="s">
        <v>1258</v>
      </c>
      <c r="G9" s="119" t="s">
        <v>1259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439</v>
      </c>
      <c r="O9" s="118" t="s">
        <v>338</v>
      </c>
      <c r="P9" s="118" t="s">
        <v>1260</v>
      </c>
      <c r="Q9" s="118" t="s">
        <v>412</v>
      </c>
      <c r="R9" s="118" t="s">
        <v>406</v>
      </c>
      <c r="S9" s="118" t="s">
        <v>1213</v>
      </c>
      <c r="T9" s="120">
        <v>2.72</v>
      </c>
      <c r="U9" s="122">
        <v>47027</v>
      </c>
      <c r="V9" s="121">
        <v>2.7E-2</v>
      </c>
      <c r="W9" s="121">
        <v>3.0800000000000001E-2</v>
      </c>
      <c r="X9" s="118" t="s">
        <v>411</v>
      </c>
      <c r="Y9" s="118"/>
      <c r="Z9" s="120">
        <v>0.43</v>
      </c>
      <c r="AA9" s="120">
        <v>1</v>
      </c>
      <c r="AB9" s="120">
        <v>114.05</v>
      </c>
      <c r="AC9" s="118"/>
      <c r="AD9" s="120">
        <v>4.8999999999999998E-4</v>
      </c>
      <c r="AE9" s="118"/>
      <c r="AF9" s="118"/>
      <c r="AG9" s="118"/>
      <c r="AH9" s="121">
        <v>0</v>
      </c>
      <c r="AI9" s="121">
        <v>9.9999999999999995E-7</v>
      </c>
      <c r="AJ9" s="121">
        <v>0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3.125" bestFit="1" customWidth="1"/>
    <col min="4" max="4" width="9.875" bestFit="1" customWidth="1"/>
    <col min="5" max="5" width="9.125" bestFit="1" customWidth="1"/>
    <col min="6" max="6" width="9.25" bestFit="1" customWidth="1"/>
    <col min="7" max="7" width="12.2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1" bestFit="1" customWidth="1"/>
    <col min="15" max="15" width="9.625" bestFit="1" customWidth="1"/>
    <col min="16" max="16" width="9.875" bestFit="1" customWidth="1"/>
    <col min="17" max="17" width="8.375" bestFit="1" customWidth="1"/>
    <col min="18" max="18" width="8.625" bestFit="1" customWidth="1"/>
    <col min="19" max="19" width="11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123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507</v>
      </c>
      <c r="B2" s="119">
        <v>507</v>
      </c>
      <c r="C2" s="118" t="s">
        <v>1261</v>
      </c>
      <c r="D2" s="119">
        <v>520044322</v>
      </c>
      <c r="E2" s="118" t="s">
        <v>308</v>
      </c>
      <c r="F2" s="118" t="s">
        <v>1262</v>
      </c>
      <c r="G2" s="119" t="s">
        <v>1263</v>
      </c>
      <c r="H2" s="118" t="s">
        <v>320</v>
      </c>
      <c r="I2" s="118" t="s">
        <v>918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453</v>
      </c>
      <c r="O2" s="118" t="s">
        <v>338</v>
      </c>
      <c r="P2" s="118" t="s">
        <v>1213</v>
      </c>
      <c r="Q2" s="120">
        <v>121</v>
      </c>
      <c r="R2" s="120">
        <v>1</v>
      </c>
      <c r="S2" s="120">
        <v>57450</v>
      </c>
      <c r="T2" s="120"/>
      <c r="U2" s="120">
        <v>69.514499999999998</v>
      </c>
      <c r="V2" s="121">
        <v>6.0000000000000002E-6</v>
      </c>
      <c r="W2" s="121">
        <v>1</v>
      </c>
      <c r="X2" s="121">
        <v>7.85E-4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36"/>
  <sheetViews>
    <sheetView rightToLeft="1" workbookViewId="0">
      <selection activeCell="A10" sqref="A1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" bestFit="1" customWidth="1"/>
    <col min="4" max="4" width="25" bestFit="1" customWidth="1"/>
    <col min="5" max="5" width="9.125" bestFit="1" customWidth="1"/>
    <col min="6" max="6" width="36.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23.875" bestFit="1" customWidth="1"/>
    <col min="12" max="12" width="11" bestFit="1" customWidth="1"/>
    <col min="13" max="13" width="47" style="131" bestFit="1" customWidth="1"/>
    <col min="14" max="14" width="9.625" bestFit="1" customWidth="1"/>
    <col min="15" max="15" width="9.875" bestFit="1" customWidth="1"/>
    <col min="16" max="16" width="11.875" bestFit="1" customWidth="1"/>
    <col min="17" max="17" width="8.625" bestFit="1" customWidth="1"/>
    <col min="18" max="18" width="11" bestFit="1" customWidth="1"/>
    <col min="19" max="19" width="8.5" bestFit="1" customWidth="1"/>
    <col min="20" max="20" width="9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507</v>
      </c>
      <c r="B2" s="119">
        <v>507</v>
      </c>
      <c r="C2" s="118" t="s">
        <v>1264</v>
      </c>
      <c r="D2" s="119">
        <v>510938608</v>
      </c>
      <c r="E2" s="118" t="s">
        <v>308</v>
      </c>
      <c r="F2" s="118" t="s">
        <v>1265</v>
      </c>
      <c r="G2" s="119" t="s">
        <v>1266</v>
      </c>
      <c r="H2" s="118" t="s">
        <v>320</v>
      </c>
      <c r="I2" s="118" t="s">
        <v>967</v>
      </c>
      <c r="J2" s="118" t="s">
        <v>203</v>
      </c>
      <c r="K2" s="118" t="s">
        <v>203</v>
      </c>
      <c r="L2" s="118" t="s">
        <v>339</v>
      </c>
      <c r="M2" s="130" t="s">
        <v>572</v>
      </c>
      <c r="N2" s="118" t="s">
        <v>338</v>
      </c>
      <c r="O2" s="118" t="s">
        <v>1213</v>
      </c>
      <c r="P2" s="120">
        <v>57647</v>
      </c>
      <c r="Q2" s="120">
        <v>1</v>
      </c>
      <c r="R2" s="120">
        <v>3864.62</v>
      </c>
      <c r="S2" s="120"/>
      <c r="T2" s="120">
        <v>2227.8374899999999</v>
      </c>
      <c r="U2" s="121">
        <v>3.7450000000000001E-3</v>
      </c>
      <c r="V2" s="121">
        <v>3.0977999999999999E-2</v>
      </c>
      <c r="W2" s="121">
        <v>2.5187000000000001E-2</v>
      </c>
    </row>
    <row r="3" spans="1:26" ht="15" customHeight="1">
      <c r="A3" s="119">
        <v>507</v>
      </c>
      <c r="B3" s="119">
        <v>507</v>
      </c>
      <c r="C3" s="118" t="s">
        <v>1267</v>
      </c>
      <c r="D3" s="119">
        <v>511776783</v>
      </c>
      <c r="E3" s="118" t="s">
        <v>308</v>
      </c>
      <c r="F3" s="118" t="s">
        <v>1268</v>
      </c>
      <c r="G3" s="119" t="s">
        <v>1269</v>
      </c>
      <c r="H3" s="118" t="s">
        <v>320</v>
      </c>
      <c r="I3" s="118" t="s">
        <v>967</v>
      </c>
      <c r="J3" s="118" t="s">
        <v>203</v>
      </c>
      <c r="K3" s="118" t="s">
        <v>203</v>
      </c>
      <c r="L3" s="118" t="s">
        <v>339</v>
      </c>
      <c r="M3" s="130" t="s">
        <v>572</v>
      </c>
      <c r="N3" s="118" t="s">
        <v>338</v>
      </c>
      <c r="O3" s="118" t="s">
        <v>1213</v>
      </c>
      <c r="P3" s="120">
        <v>88641</v>
      </c>
      <c r="Q3" s="120">
        <v>1</v>
      </c>
      <c r="R3" s="120">
        <v>388.44</v>
      </c>
      <c r="S3" s="120"/>
      <c r="T3" s="120">
        <v>344.31709999999998</v>
      </c>
      <c r="U3" s="121">
        <v>5.1599999999999997E-4</v>
      </c>
      <c r="V3" s="121">
        <v>4.7869999999999996E-3</v>
      </c>
      <c r="W3" s="121">
        <v>3.8920000000000001E-3</v>
      </c>
    </row>
    <row r="4" spans="1:26" ht="15" customHeight="1">
      <c r="A4" s="119">
        <v>507</v>
      </c>
      <c r="B4" s="119">
        <v>507</v>
      </c>
      <c r="C4" s="118" t="s">
        <v>1270</v>
      </c>
      <c r="D4" s="119">
        <v>513765339</v>
      </c>
      <c r="E4" s="118" t="s">
        <v>308</v>
      </c>
      <c r="F4" s="118" t="s">
        <v>1271</v>
      </c>
      <c r="G4" s="119" t="s">
        <v>1272</v>
      </c>
      <c r="H4" s="118" t="s">
        <v>320</v>
      </c>
      <c r="I4" s="118" t="s">
        <v>965</v>
      </c>
      <c r="J4" s="118" t="s">
        <v>203</v>
      </c>
      <c r="K4" s="118" t="s">
        <v>203</v>
      </c>
      <c r="L4" s="118" t="s">
        <v>339</v>
      </c>
      <c r="M4" s="130" t="s">
        <v>571</v>
      </c>
      <c r="N4" s="118" t="s">
        <v>338</v>
      </c>
      <c r="O4" s="118" t="s">
        <v>1213</v>
      </c>
      <c r="P4" s="120">
        <v>136404</v>
      </c>
      <c r="Q4" s="120">
        <v>1</v>
      </c>
      <c r="R4" s="120">
        <v>2391</v>
      </c>
      <c r="S4" s="120"/>
      <c r="T4" s="120">
        <v>3261.4196400000001</v>
      </c>
      <c r="U4" s="121">
        <v>3.39E-4</v>
      </c>
      <c r="V4" s="121">
        <v>4.5349E-2</v>
      </c>
      <c r="W4" s="121">
        <v>3.6873000000000003E-2</v>
      </c>
    </row>
    <row r="5" spans="1:26" ht="15" customHeight="1">
      <c r="A5" s="119">
        <v>507</v>
      </c>
      <c r="B5" s="119">
        <v>507</v>
      </c>
      <c r="C5" s="118" t="s">
        <v>1267</v>
      </c>
      <c r="D5" s="119">
        <v>511776783</v>
      </c>
      <c r="E5" s="118" t="s">
        <v>308</v>
      </c>
      <c r="F5" s="118" t="s">
        <v>1273</v>
      </c>
      <c r="G5" s="119" t="s">
        <v>1274</v>
      </c>
      <c r="H5" s="118" t="s">
        <v>320</v>
      </c>
      <c r="I5" s="118" t="s">
        <v>967</v>
      </c>
      <c r="J5" s="118" t="s">
        <v>203</v>
      </c>
      <c r="K5" s="118" t="s">
        <v>203</v>
      </c>
      <c r="L5" s="118" t="s">
        <v>339</v>
      </c>
      <c r="M5" s="130" t="s">
        <v>575</v>
      </c>
      <c r="N5" s="118" t="s">
        <v>338</v>
      </c>
      <c r="O5" s="118" t="s">
        <v>1213</v>
      </c>
      <c r="P5" s="120">
        <v>791360</v>
      </c>
      <c r="Q5" s="120">
        <v>1</v>
      </c>
      <c r="R5" s="120">
        <v>372.88</v>
      </c>
      <c r="S5" s="120"/>
      <c r="T5" s="120">
        <v>2950.8231700000001</v>
      </c>
      <c r="U5" s="121">
        <v>2.5609999999999999E-3</v>
      </c>
      <c r="V5" s="121">
        <v>4.1030999999999998E-2</v>
      </c>
      <c r="W5" s="121">
        <v>3.3361000000000002E-2</v>
      </c>
    </row>
    <row r="6" spans="1:26" ht="15" customHeight="1">
      <c r="A6" s="119">
        <v>507</v>
      </c>
      <c r="B6" s="119">
        <v>507</v>
      </c>
      <c r="C6" s="118" t="s">
        <v>1264</v>
      </c>
      <c r="D6" s="119">
        <v>510938608</v>
      </c>
      <c r="E6" s="118" t="s">
        <v>308</v>
      </c>
      <c r="F6" s="118" t="s">
        <v>1275</v>
      </c>
      <c r="G6" s="119" t="s">
        <v>1276</v>
      </c>
      <c r="H6" s="118" t="s">
        <v>320</v>
      </c>
      <c r="I6" s="118" t="s">
        <v>967</v>
      </c>
      <c r="J6" s="118" t="s">
        <v>203</v>
      </c>
      <c r="K6" s="118" t="s">
        <v>203</v>
      </c>
      <c r="L6" s="118" t="s">
        <v>339</v>
      </c>
      <c r="M6" s="130" t="s">
        <v>575</v>
      </c>
      <c r="N6" s="118" t="s">
        <v>338</v>
      </c>
      <c r="O6" s="118" t="s">
        <v>1213</v>
      </c>
      <c r="P6" s="120">
        <v>38742</v>
      </c>
      <c r="Q6" s="120">
        <v>1</v>
      </c>
      <c r="R6" s="120">
        <v>3719.02</v>
      </c>
      <c r="S6" s="120"/>
      <c r="T6" s="120">
        <v>1440.8227300000001</v>
      </c>
      <c r="U6" s="121">
        <v>5.3700000000000004E-4</v>
      </c>
      <c r="V6" s="121">
        <v>2.0034E-2</v>
      </c>
      <c r="W6" s="121">
        <v>1.6289000000000001E-2</v>
      </c>
    </row>
    <row r="7" spans="1:26" ht="15" customHeight="1">
      <c r="A7" s="119">
        <v>507</v>
      </c>
      <c r="B7" s="119">
        <v>507</v>
      </c>
      <c r="C7" s="118" t="s">
        <v>1264</v>
      </c>
      <c r="D7" s="119">
        <v>510938608</v>
      </c>
      <c r="E7" s="118" t="s">
        <v>308</v>
      </c>
      <c r="F7" s="118" t="s">
        <v>1277</v>
      </c>
      <c r="G7" s="119" t="s">
        <v>1278</v>
      </c>
      <c r="H7" s="118" t="s">
        <v>320</v>
      </c>
      <c r="I7" s="118" t="s">
        <v>967</v>
      </c>
      <c r="J7" s="118" t="s">
        <v>203</v>
      </c>
      <c r="K7" s="118" t="s">
        <v>203</v>
      </c>
      <c r="L7" s="118" t="s">
        <v>339</v>
      </c>
      <c r="M7" s="130" t="s">
        <v>572</v>
      </c>
      <c r="N7" s="118" t="s">
        <v>338</v>
      </c>
      <c r="O7" s="118" t="s">
        <v>1213</v>
      </c>
      <c r="P7" s="120">
        <v>0.06</v>
      </c>
      <c r="Q7" s="120">
        <v>1</v>
      </c>
      <c r="R7" s="120">
        <v>3786.32</v>
      </c>
      <c r="S7" s="120"/>
      <c r="T7" s="120">
        <v>2.2699999999999999E-3</v>
      </c>
      <c r="U7" s="121">
        <v>0</v>
      </c>
      <c r="V7" s="121">
        <v>0</v>
      </c>
      <c r="W7" s="121">
        <v>0</v>
      </c>
    </row>
    <row r="8" spans="1:26" ht="15" customHeight="1">
      <c r="A8" s="119">
        <v>507</v>
      </c>
      <c r="B8" s="119">
        <v>507</v>
      </c>
      <c r="C8" s="118" t="s">
        <v>1279</v>
      </c>
      <c r="D8" s="119">
        <v>513534974</v>
      </c>
      <c r="E8" s="118" t="s">
        <v>308</v>
      </c>
      <c r="F8" s="118" t="s">
        <v>1280</v>
      </c>
      <c r="G8" s="119" t="s">
        <v>1281</v>
      </c>
      <c r="H8" s="118" t="s">
        <v>320</v>
      </c>
      <c r="I8" s="118" t="s">
        <v>965</v>
      </c>
      <c r="J8" s="118" t="s">
        <v>203</v>
      </c>
      <c r="K8" s="118" t="s">
        <v>203</v>
      </c>
      <c r="L8" s="118" t="s">
        <v>339</v>
      </c>
      <c r="M8" s="130" t="s">
        <v>571</v>
      </c>
      <c r="N8" s="118" t="s">
        <v>338</v>
      </c>
      <c r="O8" s="118" t="s">
        <v>1213</v>
      </c>
      <c r="P8" s="120">
        <v>184601</v>
      </c>
      <c r="Q8" s="120">
        <v>1</v>
      </c>
      <c r="R8" s="120">
        <v>2403</v>
      </c>
      <c r="S8" s="120"/>
      <c r="T8" s="120">
        <v>4435.9620299999997</v>
      </c>
      <c r="U8" s="121">
        <v>4.2000000000000002E-4</v>
      </c>
      <c r="V8" s="121">
        <v>6.1681E-2</v>
      </c>
      <c r="W8" s="121">
        <v>5.0152000000000002E-2</v>
      </c>
    </row>
    <row r="9" spans="1:26" ht="15" customHeight="1">
      <c r="A9" s="119">
        <v>507</v>
      </c>
      <c r="B9" s="119">
        <v>507</v>
      </c>
      <c r="C9" s="118" t="s">
        <v>1264</v>
      </c>
      <c r="D9" s="119">
        <v>510938608</v>
      </c>
      <c r="E9" s="118" t="s">
        <v>308</v>
      </c>
      <c r="F9" s="118" t="s">
        <v>1282</v>
      </c>
      <c r="G9" s="119" t="s">
        <v>1283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572</v>
      </c>
      <c r="N9" s="118" t="s">
        <v>338</v>
      </c>
      <c r="O9" s="118" t="s">
        <v>1213</v>
      </c>
      <c r="P9" s="120">
        <v>63470</v>
      </c>
      <c r="Q9" s="120">
        <v>1</v>
      </c>
      <c r="R9" s="120">
        <v>3990.4</v>
      </c>
      <c r="S9" s="120"/>
      <c r="T9" s="120">
        <v>2532.7068800000002</v>
      </c>
      <c r="U9" s="121">
        <v>3.2629999999999998E-3</v>
      </c>
      <c r="V9" s="121">
        <v>3.5216999999999998E-2</v>
      </c>
      <c r="W9" s="121">
        <v>2.8634E-2</v>
      </c>
    </row>
    <row r="10" spans="1:26" ht="15" customHeight="1">
      <c r="A10" s="119">
        <v>507</v>
      </c>
      <c r="B10" s="119">
        <v>507</v>
      </c>
      <c r="C10" s="118" t="s">
        <v>1270</v>
      </c>
      <c r="D10" s="119">
        <v>513765339</v>
      </c>
      <c r="E10" s="118" t="s">
        <v>308</v>
      </c>
      <c r="F10" s="118" t="s">
        <v>1284</v>
      </c>
      <c r="G10" s="119" t="s">
        <v>1285</v>
      </c>
      <c r="H10" s="118" t="s">
        <v>320</v>
      </c>
      <c r="I10" s="118" t="s">
        <v>967</v>
      </c>
      <c r="J10" s="118" t="s">
        <v>203</v>
      </c>
      <c r="K10" s="118" t="s">
        <v>203</v>
      </c>
      <c r="L10" s="118" t="s">
        <v>339</v>
      </c>
      <c r="M10" s="130" t="s">
        <v>575</v>
      </c>
      <c r="N10" s="118" t="s">
        <v>338</v>
      </c>
      <c r="O10" s="118" t="s">
        <v>1213</v>
      </c>
      <c r="P10" s="120">
        <v>986618.47</v>
      </c>
      <c r="Q10" s="120">
        <v>1</v>
      </c>
      <c r="R10" s="120">
        <v>374.2</v>
      </c>
      <c r="S10" s="120"/>
      <c r="T10" s="120">
        <v>3691.9263099999998</v>
      </c>
      <c r="U10" s="121">
        <v>7.1699999999999997E-4</v>
      </c>
      <c r="V10" s="121">
        <v>5.1336E-2</v>
      </c>
      <c r="W10" s="121">
        <v>4.1739999999999999E-2</v>
      </c>
    </row>
    <row r="11" spans="1:26" ht="15" customHeight="1">
      <c r="A11" s="119">
        <v>507</v>
      </c>
      <c r="B11" s="119">
        <v>507</v>
      </c>
      <c r="C11" s="118" t="s">
        <v>1264</v>
      </c>
      <c r="D11" s="119">
        <v>510938608</v>
      </c>
      <c r="E11" s="118" t="s">
        <v>308</v>
      </c>
      <c r="F11" s="118" t="s">
        <v>1286</v>
      </c>
      <c r="G11" s="119" t="s">
        <v>1287</v>
      </c>
      <c r="H11" s="118" t="s">
        <v>320</v>
      </c>
      <c r="I11" s="118" t="s">
        <v>965</v>
      </c>
      <c r="J11" s="118" t="s">
        <v>203</v>
      </c>
      <c r="K11" s="118" t="s">
        <v>203</v>
      </c>
      <c r="L11" s="118" t="s">
        <v>339</v>
      </c>
      <c r="M11" s="130" t="s">
        <v>571</v>
      </c>
      <c r="N11" s="118" t="s">
        <v>338</v>
      </c>
      <c r="O11" s="118" t="s">
        <v>1213</v>
      </c>
      <c r="P11" s="120">
        <v>4518</v>
      </c>
      <c r="Q11" s="120">
        <v>1</v>
      </c>
      <c r="R11" s="120">
        <v>23890</v>
      </c>
      <c r="S11" s="120"/>
      <c r="T11" s="120">
        <v>1079.3502000000001</v>
      </c>
      <c r="U11" s="121">
        <v>1.27E-4</v>
      </c>
      <c r="V11" s="121">
        <v>1.5008000000000001E-2</v>
      </c>
      <c r="W11" s="121">
        <v>1.2203E-2</v>
      </c>
    </row>
    <row r="12" spans="1:26" ht="15" customHeight="1">
      <c r="A12" s="119">
        <v>507</v>
      </c>
      <c r="B12" s="119">
        <v>507</v>
      </c>
      <c r="C12" s="118" t="s">
        <v>1288</v>
      </c>
      <c r="D12" s="119">
        <v>514884485</v>
      </c>
      <c r="E12" s="118" t="s">
        <v>308</v>
      </c>
      <c r="F12" s="118" t="s">
        <v>1289</v>
      </c>
      <c r="G12" s="119" t="s">
        <v>1290</v>
      </c>
      <c r="H12" s="118" t="s">
        <v>320</v>
      </c>
      <c r="I12" s="118" t="s">
        <v>965</v>
      </c>
      <c r="J12" s="118" t="s">
        <v>203</v>
      </c>
      <c r="K12" s="118" t="s">
        <v>203</v>
      </c>
      <c r="L12" s="118" t="s">
        <v>339</v>
      </c>
      <c r="M12" s="130" t="s">
        <v>573</v>
      </c>
      <c r="N12" s="118" t="s">
        <v>338</v>
      </c>
      <c r="O12" s="118" t="s">
        <v>1213</v>
      </c>
      <c r="P12" s="120">
        <v>7899</v>
      </c>
      <c r="Q12" s="120">
        <v>1</v>
      </c>
      <c r="R12" s="120">
        <v>6839</v>
      </c>
      <c r="S12" s="120"/>
      <c r="T12" s="120">
        <v>540.21261000000004</v>
      </c>
      <c r="U12" s="121">
        <v>1.1280000000000001E-3</v>
      </c>
      <c r="V12" s="121">
        <v>7.5110000000000003E-3</v>
      </c>
      <c r="W12" s="121">
        <v>6.1069999999999996E-3</v>
      </c>
    </row>
    <row r="13" spans="1:26" ht="15" customHeight="1">
      <c r="A13" s="119">
        <v>507</v>
      </c>
      <c r="B13" s="119">
        <v>507</v>
      </c>
      <c r="C13" s="118" t="s">
        <v>1267</v>
      </c>
      <c r="D13" s="119">
        <v>511776783</v>
      </c>
      <c r="E13" s="118" t="s">
        <v>308</v>
      </c>
      <c r="F13" s="118" t="s">
        <v>1291</v>
      </c>
      <c r="G13" s="119" t="s">
        <v>1292</v>
      </c>
      <c r="H13" s="118" t="s">
        <v>320</v>
      </c>
      <c r="I13" s="118" t="s">
        <v>967</v>
      </c>
      <c r="J13" s="118" t="s">
        <v>203</v>
      </c>
      <c r="K13" s="118" t="s">
        <v>203</v>
      </c>
      <c r="L13" s="118" t="s">
        <v>339</v>
      </c>
      <c r="M13" s="130" t="s">
        <v>631</v>
      </c>
      <c r="N13" s="118" t="s">
        <v>338</v>
      </c>
      <c r="O13" s="118" t="s">
        <v>1213</v>
      </c>
      <c r="P13" s="120">
        <v>76920</v>
      </c>
      <c r="Q13" s="120">
        <v>1</v>
      </c>
      <c r="R13" s="120">
        <v>404.49</v>
      </c>
      <c r="S13" s="120"/>
      <c r="T13" s="120">
        <v>311.13371000000001</v>
      </c>
      <c r="U13" s="121">
        <v>2.81E-4</v>
      </c>
      <c r="V13" s="121">
        <v>4.326E-3</v>
      </c>
      <c r="W13" s="121">
        <v>3.5170000000000002E-3</v>
      </c>
    </row>
    <row r="14" spans="1:26" ht="15" customHeight="1">
      <c r="A14" s="119">
        <v>507</v>
      </c>
      <c r="B14" s="119">
        <v>507</v>
      </c>
      <c r="C14" s="118" t="s">
        <v>1279</v>
      </c>
      <c r="D14" s="119">
        <v>513534974</v>
      </c>
      <c r="E14" s="118" t="s">
        <v>308</v>
      </c>
      <c r="F14" s="118" t="s">
        <v>1293</v>
      </c>
      <c r="G14" s="119" t="s">
        <v>1294</v>
      </c>
      <c r="H14" s="118" t="s">
        <v>320</v>
      </c>
      <c r="I14" s="118" t="s">
        <v>967</v>
      </c>
      <c r="J14" s="118" t="s">
        <v>203</v>
      </c>
      <c r="K14" s="118" t="s">
        <v>203</v>
      </c>
      <c r="L14" s="118" t="s">
        <v>339</v>
      </c>
      <c r="M14" s="130" t="s">
        <v>572</v>
      </c>
      <c r="N14" s="118" t="s">
        <v>338</v>
      </c>
      <c r="O14" s="118" t="s">
        <v>1213</v>
      </c>
      <c r="P14" s="120">
        <v>27813</v>
      </c>
      <c r="Q14" s="120">
        <v>1</v>
      </c>
      <c r="R14" s="120">
        <v>4004.08</v>
      </c>
      <c r="S14" s="120"/>
      <c r="T14" s="120">
        <v>1113.6547700000001</v>
      </c>
      <c r="U14" s="121">
        <v>2.026E-3</v>
      </c>
      <c r="V14" s="121">
        <v>1.5485000000000001E-2</v>
      </c>
      <c r="W14" s="121">
        <v>1.259E-2</v>
      </c>
    </row>
    <row r="15" spans="1:26" ht="15" customHeight="1">
      <c r="A15" s="119">
        <v>507</v>
      </c>
      <c r="B15" s="119">
        <v>507</v>
      </c>
      <c r="C15" s="118" t="s">
        <v>1288</v>
      </c>
      <c r="D15" s="119">
        <v>514884485</v>
      </c>
      <c r="E15" s="118" t="s">
        <v>308</v>
      </c>
      <c r="F15" s="118" t="s">
        <v>1295</v>
      </c>
      <c r="G15" s="119" t="s">
        <v>1296</v>
      </c>
      <c r="H15" s="118" t="s">
        <v>320</v>
      </c>
      <c r="I15" s="118" t="s">
        <v>965</v>
      </c>
      <c r="J15" s="118" t="s">
        <v>203</v>
      </c>
      <c r="K15" s="118" t="s">
        <v>203</v>
      </c>
      <c r="L15" s="118" t="s">
        <v>339</v>
      </c>
      <c r="M15" s="130" t="s">
        <v>576</v>
      </c>
      <c r="N15" s="118" t="s">
        <v>338</v>
      </c>
      <c r="O15" s="118" t="s">
        <v>1213</v>
      </c>
      <c r="P15" s="120">
        <v>29932</v>
      </c>
      <c r="Q15" s="120">
        <v>1</v>
      </c>
      <c r="R15" s="120">
        <v>6675</v>
      </c>
      <c r="S15" s="120"/>
      <c r="T15" s="120">
        <v>1997.961</v>
      </c>
      <c r="U15" s="121">
        <v>2.4329999999999998E-3</v>
      </c>
      <c r="V15" s="121">
        <v>2.7781E-2</v>
      </c>
      <c r="W15" s="121">
        <v>2.2588E-2</v>
      </c>
    </row>
    <row r="16" spans="1:26" ht="15" customHeight="1">
      <c r="A16" s="119">
        <v>507</v>
      </c>
      <c r="B16" s="119">
        <v>507</v>
      </c>
      <c r="C16" s="118" t="s">
        <v>1279</v>
      </c>
      <c r="D16" s="119">
        <v>513534974</v>
      </c>
      <c r="E16" s="118" t="s">
        <v>308</v>
      </c>
      <c r="F16" s="118" t="s">
        <v>1297</v>
      </c>
      <c r="G16" s="119" t="s">
        <v>1298</v>
      </c>
      <c r="H16" s="118" t="s">
        <v>320</v>
      </c>
      <c r="I16" s="118" t="s">
        <v>965</v>
      </c>
      <c r="J16" s="118" t="s">
        <v>203</v>
      </c>
      <c r="K16" s="118" t="s">
        <v>203</v>
      </c>
      <c r="L16" s="118" t="s">
        <v>339</v>
      </c>
      <c r="M16" s="130" t="s">
        <v>573</v>
      </c>
      <c r="N16" s="118" t="s">
        <v>338</v>
      </c>
      <c r="O16" s="118" t="s">
        <v>1213</v>
      </c>
      <c r="P16" s="120">
        <v>38207</v>
      </c>
      <c r="Q16" s="120">
        <v>1</v>
      </c>
      <c r="R16" s="120">
        <v>2377</v>
      </c>
      <c r="S16" s="120"/>
      <c r="T16" s="120">
        <v>908.18038999999999</v>
      </c>
      <c r="U16" s="121">
        <v>1.4899999999999999E-4</v>
      </c>
      <c r="V16" s="121">
        <v>1.2628E-2</v>
      </c>
      <c r="W16" s="121">
        <v>1.0267E-2</v>
      </c>
    </row>
    <row r="17" spans="1:23" ht="15" customHeight="1">
      <c r="A17" s="119">
        <v>507</v>
      </c>
      <c r="B17" s="119">
        <v>507</v>
      </c>
      <c r="C17" s="118" t="s">
        <v>1299</v>
      </c>
      <c r="D17" s="119">
        <v>511303661</v>
      </c>
      <c r="E17" s="118" t="s">
        <v>308</v>
      </c>
      <c r="F17" s="118" t="s">
        <v>1300</v>
      </c>
      <c r="G17" s="119" t="s">
        <v>1301</v>
      </c>
      <c r="H17" s="118" t="s">
        <v>320</v>
      </c>
      <c r="I17" s="118" t="s">
        <v>967</v>
      </c>
      <c r="J17" s="118" t="s">
        <v>203</v>
      </c>
      <c r="K17" s="118" t="s">
        <v>203</v>
      </c>
      <c r="L17" s="118" t="s">
        <v>339</v>
      </c>
      <c r="M17" s="130" t="s">
        <v>626</v>
      </c>
      <c r="N17" s="118" t="s">
        <v>338</v>
      </c>
      <c r="O17" s="118" t="s">
        <v>1213</v>
      </c>
      <c r="P17" s="120">
        <v>73860</v>
      </c>
      <c r="Q17" s="120">
        <v>1</v>
      </c>
      <c r="R17" s="120">
        <v>405.25</v>
      </c>
      <c r="S17" s="120"/>
      <c r="T17" s="120">
        <v>299.31765000000001</v>
      </c>
      <c r="U17" s="121">
        <v>2.715E-3</v>
      </c>
      <c r="V17" s="121">
        <v>4.1619999999999999E-3</v>
      </c>
      <c r="W17" s="121">
        <v>3.3839999999999999E-3</v>
      </c>
    </row>
    <row r="18" spans="1:23" ht="15" customHeight="1">
      <c r="A18" s="119">
        <v>507</v>
      </c>
      <c r="B18" s="119">
        <v>507</v>
      </c>
      <c r="C18" s="118" t="s">
        <v>1264</v>
      </c>
      <c r="D18" s="119">
        <v>510938608</v>
      </c>
      <c r="E18" s="118" t="s">
        <v>308</v>
      </c>
      <c r="F18" s="118" t="s">
        <v>1302</v>
      </c>
      <c r="G18" s="119" t="s">
        <v>1303</v>
      </c>
      <c r="H18" s="118" t="s">
        <v>320</v>
      </c>
      <c r="I18" s="118" t="s">
        <v>967</v>
      </c>
      <c r="J18" s="118" t="s">
        <v>203</v>
      </c>
      <c r="K18" s="118" t="s">
        <v>203</v>
      </c>
      <c r="L18" s="118" t="s">
        <v>339</v>
      </c>
      <c r="M18" s="130" t="s">
        <v>631</v>
      </c>
      <c r="N18" s="118" t="s">
        <v>338</v>
      </c>
      <c r="O18" s="118" t="s">
        <v>1213</v>
      </c>
      <c r="P18" s="120">
        <v>68478</v>
      </c>
      <c r="Q18" s="120">
        <v>1</v>
      </c>
      <c r="R18" s="120">
        <v>4454.91</v>
      </c>
      <c r="S18" s="120"/>
      <c r="T18" s="120">
        <v>3050.6332699999998</v>
      </c>
      <c r="U18" s="121">
        <v>6.4349999999999997E-3</v>
      </c>
      <c r="V18" s="121">
        <v>4.2417999999999997E-2</v>
      </c>
      <c r="W18" s="121">
        <v>3.449E-2</v>
      </c>
    </row>
    <row r="19" spans="1:23" ht="15" customHeight="1">
      <c r="A19" s="119">
        <v>507</v>
      </c>
      <c r="B19" s="119">
        <v>507</v>
      </c>
      <c r="C19" s="118" t="s">
        <v>1267</v>
      </c>
      <c r="D19" s="119">
        <v>511776783</v>
      </c>
      <c r="E19" s="118" t="s">
        <v>308</v>
      </c>
      <c r="F19" s="118" t="s">
        <v>1304</v>
      </c>
      <c r="G19" s="119" t="s">
        <v>1305</v>
      </c>
      <c r="H19" s="118" t="s">
        <v>320</v>
      </c>
      <c r="I19" s="118" t="s">
        <v>967</v>
      </c>
      <c r="J19" s="118" t="s">
        <v>203</v>
      </c>
      <c r="K19" s="118" t="s">
        <v>203</v>
      </c>
      <c r="L19" s="118" t="s">
        <v>339</v>
      </c>
      <c r="M19" s="130" t="s">
        <v>574</v>
      </c>
      <c r="N19" s="118" t="s">
        <v>338</v>
      </c>
      <c r="O19" s="118" t="s">
        <v>1213</v>
      </c>
      <c r="P19" s="120">
        <v>746316</v>
      </c>
      <c r="Q19" s="120">
        <v>1</v>
      </c>
      <c r="R19" s="120">
        <v>363.92</v>
      </c>
      <c r="S19" s="120"/>
      <c r="T19" s="120">
        <v>2715.9931900000001</v>
      </c>
      <c r="U19" s="121">
        <v>5.1500000000000001E-3</v>
      </c>
      <c r="V19" s="121">
        <v>3.7765E-2</v>
      </c>
      <c r="W19" s="121">
        <v>3.0706000000000001E-2</v>
      </c>
    </row>
    <row r="20" spans="1:23" ht="15" customHeight="1">
      <c r="A20" s="119">
        <v>507</v>
      </c>
      <c r="B20" s="119">
        <v>507</v>
      </c>
      <c r="C20" s="118" t="s">
        <v>1264</v>
      </c>
      <c r="D20" s="119">
        <v>510938608</v>
      </c>
      <c r="E20" s="118" t="s">
        <v>308</v>
      </c>
      <c r="F20" s="118" t="s">
        <v>1306</v>
      </c>
      <c r="G20" s="119" t="s">
        <v>1307</v>
      </c>
      <c r="H20" s="118" t="s">
        <v>320</v>
      </c>
      <c r="I20" s="118" t="s">
        <v>965</v>
      </c>
      <c r="J20" s="118" t="s">
        <v>203</v>
      </c>
      <c r="K20" s="118" t="s">
        <v>203</v>
      </c>
      <c r="L20" s="118" t="s">
        <v>339</v>
      </c>
      <c r="M20" s="130" t="s">
        <v>573</v>
      </c>
      <c r="N20" s="118" t="s">
        <v>338</v>
      </c>
      <c r="O20" s="118" t="s">
        <v>1213</v>
      </c>
      <c r="P20" s="120">
        <v>3392.64</v>
      </c>
      <c r="Q20" s="120">
        <v>1</v>
      </c>
      <c r="R20" s="120">
        <v>23710</v>
      </c>
      <c r="S20" s="120"/>
      <c r="T20" s="120">
        <v>804.39494000000002</v>
      </c>
      <c r="U20" s="121">
        <v>1.75E-4</v>
      </c>
      <c r="V20" s="121">
        <v>1.1185E-2</v>
      </c>
      <c r="W20" s="121">
        <v>9.0939999999999997E-3</v>
      </c>
    </row>
    <row r="21" spans="1:23" ht="15" customHeight="1">
      <c r="A21" s="119">
        <v>507</v>
      </c>
      <c r="B21" s="119">
        <v>507</v>
      </c>
      <c r="C21" s="118" t="s">
        <v>1299</v>
      </c>
      <c r="D21" s="119">
        <v>511303661</v>
      </c>
      <c r="E21" s="118" t="s">
        <v>308</v>
      </c>
      <c r="F21" s="118" t="s">
        <v>1308</v>
      </c>
      <c r="G21" s="119" t="s">
        <v>1309</v>
      </c>
      <c r="H21" s="118" t="s">
        <v>320</v>
      </c>
      <c r="I21" s="118" t="s">
        <v>965</v>
      </c>
      <c r="J21" s="118" t="s">
        <v>203</v>
      </c>
      <c r="K21" s="118" t="s">
        <v>203</v>
      </c>
      <c r="L21" s="118" t="s">
        <v>339</v>
      </c>
      <c r="M21" s="130" t="s">
        <v>573</v>
      </c>
      <c r="N21" s="118" t="s">
        <v>338</v>
      </c>
      <c r="O21" s="118" t="s">
        <v>1213</v>
      </c>
      <c r="P21" s="120">
        <v>107997</v>
      </c>
      <c r="Q21" s="120">
        <v>1</v>
      </c>
      <c r="R21" s="120">
        <v>3244</v>
      </c>
      <c r="S21" s="120"/>
      <c r="T21" s="120">
        <v>3503.4226800000001</v>
      </c>
      <c r="U21" s="121">
        <v>1.542E-3</v>
      </c>
      <c r="V21" s="121">
        <v>4.8715000000000001E-2</v>
      </c>
      <c r="W21" s="121">
        <v>3.9608999999999998E-2</v>
      </c>
    </row>
    <row r="22" spans="1:23" ht="15" customHeight="1">
      <c r="A22" s="119">
        <v>507</v>
      </c>
      <c r="B22" s="119">
        <v>507</v>
      </c>
      <c r="C22" s="118" t="s">
        <v>1279</v>
      </c>
      <c r="D22" s="119">
        <v>513534974</v>
      </c>
      <c r="E22" s="118" t="s">
        <v>308</v>
      </c>
      <c r="F22" s="118" t="s">
        <v>1310</v>
      </c>
      <c r="G22" s="119" t="s">
        <v>1311</v>
      </c>
      <c r="H22" s="118" t="s">
        <v>320</v>
      </c>
      <c r="I22" s="118" t="s">
        <v>967</v>
      </c>
      <c r="J22" s="118" t="s">
        <v>203</v>
      </c>
      <c r="K22" s="118" t="s">
        <v>203</v>
      </c>
      <c r="L22" s="118" t="s">
        <v>339</v>
      </c>
      <c r="M22" s="130" t="s">
        <v>631</v>
      </c>
      <c r="N22" s="118" t="s">
        <v>338</v>
      </c>
      <c r="O22" s="118" t="s">
        <v>1213</v>
      </c>
      <c r="P22" s="120">
        <v>101774</v>
      </c>
      <c r="Q22" s="120">
        <v>1</v>
      </c>
      <c r="R22" s="120">
        <v>405.88</v>
      </c>
      <c r="S22" s="120"/>
      <c r="T22" s="120">
        <v>413.08031</v>
      </c>
      <c r="U22" s="121">
        <v>1.3799999999999999E-4</v>
      </c>
      <c r="V22" s="121">
        <v>5.7429999999999998E-3</v>
      </c>
      <c r="W22" s="121">
        <v>4.6699999999999997E-3</v>
      </c>
    </row>
    <row r="23" spans="1:23" ht="15" customHeight="1">
      <c r="A23" s="119">
        <v>507</v>
      </c>
      <c r="B23" s="119">
        <v>507</v>
      </c>
      <c r="C23" s="118" t="s">
        <v>1299</v>
      </c>
      <c r="D23" s="119">
        <v>511303661</v>
      </c>
      <c r="E23" s="118" t="s">
        <v>308</v>
      </c>
      <c r="F23" s="118" t="s">
        <v>1312</v>
      </c>
      <c r="G23" s="119" t="s">
        <v>1313</v>
      </c>
      <c r="H23" s="118" t="s">
        <v>320</v>
      </c>
      <c r="I23" s="118" t="s">
        <v>967</v>
      </c>
      <c r="J23" s="118" t="s">
        <v>203</v>
      </c>
      <c r="K23" s="118" t="s">
        <v>203</v>
      </c>
      <c r="L23" s="118" t="s">
        <v>339</v>
      </c>
      <c r="M23" s="130" t="s">
        <v>572</v>
      </c>
      <c r="N23" s="118" t="s">
        <v>338</v>
      </c>
      <c r="O23" s="118" t="s">
        <v>1213</v>
      </c>
      <c r="P23" s="120">
        <v>50999</v>
      </c>
      <c r="Q23" s="120">
        <v>1</v>
      </c>
      <c r="R23" s="120">
        <v>422.24</v>
      </c>
      <c r="S23" s="120"/>
      <c r="T23" s="120">
        <v>215.33817999999999</v>
      </c>
      <c r="U23" s="121">
        <v>4.4299999999999998E-4</v>
      </c>
      <c r="V23" s="121">
        <v>2.9940000000000001E-3</v>
      </c>
      <c r="W23" s="121">
        <v>2.434E-3</v>
      </c>
    </row>
    <row r="24" spans="1:23" ht="15" customHeight="1">
      <c r="A24" s="119">
        <v>507</v>
      </c>
      <c r="B24" s="119">
        <v>507</v>
      </c>
      <c r="C24" s="118" t="s">
        <v>1314</v>
      </c>
      <c r="D24" s="119" t="s">
        <v>1315</v>
      </c>
      <c r="E24" s="118" t="s">
        <v>312</v>
      </c>
      <c r="F24" s="118" t="s">
        <v>1316</v>
      </c>
      <c r="G24" s="119" t="s">
        <v>1317</v>
      </c>
      <c r="H24" s="118" t="s">
        <v>320</v>
      </c>
      <c r="I24" s="118" t="s">
        <v>966</v>
      </c>
      <c r="J24" s="118" t="s">
        <v>204</v>
      </c>
      <c r="K24" s="118" t="s">
        <v>281</v>
      </c>
      <c r="L24" s="118" t="s">
        <v>401</v>
      </c>
      <c r="M24" s="130" t="s">
        <v>734</v>
      </c>
      <c r="N24" s="118" t="s">
        <v>338</v>
      </c>
      <c r="O24" s="118" t="s">
        <v>1209</v>
      </c>
      <c r="P24" s="120">
        <v>2509</v>
      </c>
      <c r="Q24" s="120">
        <v>2.589</v>
      </c>
      <c r="R24" s="120">
        <v>6570</v>
      </c>
      <c r="S24" s="120"/>
      <c r="T24" s="120">
        <v>426.77413000000001</v>
      </c>
      <c r="U24" s="121">
        <v>4.3000000000000002E-5</v>
      </c>
      <c r="V24" s="121">
        <v>5.934E-3</v>
      </c>
      <c r="W24" s="121">
        <v>4.8250000000000003E-3</v>
      </c>
    </row>
    <row r="25" spans="1:23" ht="15" customHeight="1">
      <c r="A25" s="119">
        <v>507</v>
      </c>
      <c r="B25" s="119">
        <v>507</v>
      </c>
      <c r="C25" s="118" t="s">
        <v>1318</v>
      </c>
      <c r="D25" s="119" t="s">
        <v>1319</v>
      </c>
      <c r="E25" s="118" t="s">
        <v>312</v>
      </c>
      <c r="F25" s="118" t="s">
        <v>1320</v>
      </c>
      <c r="G25" s="119" t="s">
        <v>1321</v>
      </c>
      <c r="H25" s="118" t="s">
        <v>320</v>
      </c>
      <c r="I25" s="118" t="s">
        <v>966</v>
      </c>
      <c r="J25" s="118" t="s">
        <v>204</v>
      </c>
      <c r="K25" s="118" t="s">
        <v>288</v>
      </c>
      <c r="L25" s="118" t="s">
        <v>379</v>
      </c>
      <c r="M25" s="130" t="s">
        <v>734</v>
      </c>
      <c r="N25" s="118" t="s">
        <v>338</v>
      </c>
      <c r="O25" s="118" t="s">
        <v>1216</v>
      </c>
      <c r="P25" s="120">
        <v>22759</v>
      </c>
      <c r="Q25" s="120">
        <v>3.718</v>
      </c>
      <c r="R25" s="120">
        <v>3832.5</v>
      </c>
      <c r="S25" s="120"/>
      <c r="T25" s="120">
        <v>3242.9833899999999</v>
      </c>
      <c r="U25" s="121">
        <v>8.2999999999999998E-5</v>
      </c>
      <c r="V25" s="121">
        <v>4.5093000000000001E-2</v>
      </c>
      <c r="W25" s="121">
        <v>3.6664000000000002E-2</v>
      </c>
    </row>
    <row r="26" spans="1:23" ht="15" customHeight="1">
      <c r="A26" s="119">
        <v>507</v>
      </c>
      <c r="B26" s="119">
        <v>507</v>
      </c>
      <c r="C26" s="118" t="s">
        <v>1322</v>
      </c>
      <c r="D26" s="119" t="s">
        <v>1323</v>
      </c>
      <c r="E26" s="118" t="s">
        <v>312</v>
      </c>
      <c r="F26" s="118" t="s">
        <v>1324</v>
      </c>
      <c r="G26" s="119" t="s">
        <v>1325</v>
      </c>
      <c r="H26" s="118" t="s">
        <v>320</v>
      </c>
      <c r="I26" s="118" t="s">
        <v>966</v>
      </c>
      <c r="J26" s="118" t="s">
        <v>204</v>
      </c>
      <c r="K26" s="118" t="s">
        <v>292</v>
      </c>
      <c r="L26" s="118" t="s">
        <v>313</v>
      </c>
      <c r="M26" s="130" t="s">
        <v>734</v>
      </c>
      <c r="N26" s="118" t="s">
        <v>338</v>
      </c>
      <c r="O26" s="118" t="s">
        <v>1215</v>
      </c>
      <c r="P26" s="120">
        <v>10656</v>
      </c>
      <c r="Q26" s="120">
        <v>4.0218999999999996</v>
      </c>
      <c r="R26" s="120">
        <v>3802.5</v>
      </c>
      <c r="S26" s="120"/>
      <c r="T26" s="120">
        <v>1629.6513600000001</v>
      </c>
      <c r="U26" s="121">
        <v>1.2821000000000001E-2</v>
      </c>
      <c r="V26" s="121">
        <v>2.266E-2</v>
      </c>
      <c r="W26" s="121">
        <v>1.8423999999999999E-2</v>
      </c>
    </row>
    <row r="27" spans="1:23" ht="15" customHeight="1">
      <c r="A27" s="119">
        <v>507</v>
      </c>
      <c r="B27" s="119">
        <v>507</v>
      </c>
      <c r="C27" s="118" t="s">
        <v>1326</v>
      </c>
      <c r="D27" s="119" t="s">
        <v>1327</v>
      </c>
      <c r="E27" s="118" t="s">
        <v>312</v>
      </c>
      <c r="F27" s="118" t="s">
        <v>1328</v>
      </c>
      <c r="G27" s="119" t="s">
        <v>1329</v>
      </c>
      <c r="H27" s="118" t="s">
        <v>320</v>
      </c>
      <c r="I27" s="118" t="s">
        <v>966</v>
      </c>
      <c r="J27" s="118" t="s">
        <v>204</v>
      </c>
      <c r="K27" s="118" t="s">
        <v>250</v>
      </c>
      <c r="L27" s="118" t="s">
        <v>379</v>
      </c>
      <c r="M27" s="130" t="s">
        <v>734</v>
      </c>
      <c r="N27" s="118" t="s">
        <v>338</v>
      </c>
      <c r="O27" s="118" t="s">
        <v>1216</v>
      </c>
      <c r="P27" s="120">
        <v>18665</v>
      </c>
      <c r="Q27" s="120">
        <v>3.718</v>
      </c>
      <c r="R27" s="120">
        <v>1796.3</v>
      </c>
      <c r="S27" s="120"/>
      <c r="T27" s="120">
        <v>1246.56879</v>
      </c>
      <c r="U27" s="121">
        <v>8.1000000000000004E-5</v>
      </c>
      <c r="V27" s="121">
        <v>1.7333000000000001E-2</v>
      </c>
      <c r="W27" s="121">
        <v>1.4093E-2</v>
      </c>
    </row>
    <row r="28" spans="1:23" ht="15" customHeight="1">
      <c r="A28" s="119">
        <v>507</v>
      </c>
      <c r="B28" s="119">
        <v>507</v>
      </c>
      <c r="C28" s="118" t="s">
        <v>1330</v>
      </c>
      <c r="D28" s="119" t="s">
        <v>1331</v>
      </c>
      <c r="E28" s="118" t="s">
        <v>312</v>
      </c>
      <c r="F28" s="118" t="s">
        <v>1332</v>
      </c>
      <c r="G28" s="119" t="s">
        <v>1333</v>
      </c>
      <c r="H28" s="118" t="s">
        <v>320</v>
      </c>
      <c r="I28" s="118" t="s">
        <v>966</v>
      </c>
      <c r="J28" s="118" t="s">
        <v>204</v>
      </c>
      <c r="K28" s="118" t="s">
        <v>223</v>
      </c>
      <c r="L28" s="118" t="s">
        <v>343</v>
      </c>
      <c r="M28" s="130" t="s">
        <v>734</v>
      </c>
      <c r="N28" s="118" t="s">
        <v>338</v>
      </c>
      <c r="O28" s="118" t="s">
        <v>1216</v>
      </c>
      <c r="P28" s="120">
        <v>2558</v>
      </c>
      <c r="Q28" s="120">
        <v>3.718</v>
      </c>
      <c r="R28" s="120">
        <v>51391</v>
      </c>
      <c r="S28" s="120"/>
      <c r="T28" s="120">
        <v>4887.6150600000001</v>
      </c>
      <c r="U28" s="121">
        <v>1.9999999999999999E-6</v>
      </c>
      <c r="V28" s="121">
        <v>6.7961999999999995E-2</v>
      </c>
      <c r="W28" s="121">
        <v>5.5258000000000002E-2</v>
      </c>
    </row>
    <row r="29" spans="1:23" ht="15" customHeight="1">
      <c r="A29" s="119">
        <v>507</v>
      </c>
      <c r="B29" s="119">
        <v>507</v>
      </c>
      <c r="C29" s="118" t="s">
        <v>1334</v>
      </c>
      <c r="D29" s="119" t="s">
        <v>1335</v>
      </c>
      <c r="E29" s="118" t="s">
        <v>312</v>
      </c>
      <c r="F29" s="118" t="s">
        <v>1336</v>
      </c>
      <c r="G29" s="119" t="s">
        <v>1337</v>
      </c>
      <c r="H29" s="118" t="s">
        <v>320</v>
      </c>
      <c r="I29" s="118" t="s">
        <v>966</v>
      </c>
      <c r="J29" s="118" t="s">
        <v>204</v>
      </c>
      <c r="K29" s="118" t="s">
        <v>223</v>
      </c>
      <c r="L29" s="118" t="s">
        <v>343</v>
      </c>
      <c r="M29" s="130" t="s">
        <v>734</v>
      </c>
      <c r="N29" s="118" t="s">
        <v>338</v>
      </c>
      <c r="O29" s="118" t="s">
        <v>1216</v>
      </c>
      <c r="P29" s="120">
        <v>3446</v>
      </c>
      <c r="Q29" s="120">
        <v>3.718</v>
      </c>
      <c r="R29" s="120">
        <v>56190</v>
      </c>
      <c r="S29" s="120"/>
      <c r="T29" s="120">
        <v>7199.1909100000003</v>
      </c>
      <c r="U29" s="121">
        <v>3.0000000000000001E-6</v>
      </c>
      <c r="V29" s="121">
        <v>0.100104</v>
      </c>
      <c r="W29" s="121">
        <v>8.1392999999999993E-2</v>
      </c>
    </row>
    <row r="30" spans="1:23" ht="15" customHeight="1">
      <c r="A30" s="119">
        <v>507</v>
      </c>
      <c r="B30" s="119">
        <v>507</v>
      </c>
      <c r="C30" s="118" t="s">
        <v>1338</v>
      </c>
      <c r="D30" s="119" t="s">
        <v>1339</v>
      </c>
      <c r="E30" s="118" t="s">
        <v>313</v>
      </c>
      <c r="F30" s="118" t="s">
        <v>1340</v>
      </c>
      <c r="G30" s="119" t="s">
        <v>1341</v>
      </c>
      <c r="H30" s="118" t="s">
        <v>320</v>
      </c>
      <c r="I30" s="118" t="s">
        <v>966</v>
      </c>
      <c r="J30" s="118" t="s">
        <v>204</v>
      </c>
      <c r="K30" s="118" t="s">
        <v>232</v>
      </c>
      <c r="L30" s="118" t="s">
        <v>343</v>
      </c>
      <c r="M30" s="130" t="s">
        <v>734</v>
      </c>
      <c r="N30" s="118" t="s">
        <v>338</v>
      </c>
      <c r="O30" s="118" t="s">
        <v>1210</v>
      </c>
      <c r="P30" s="120">
        <v>7728</v>
      </c>
      <c r="Q30" s="120">
        <v>4.8108000000000004</v>
      </c>
      <c r="R30" s="120">
        <v>1501</v>
      </c>
      <c r="S30" s="120"/>
      <c r="T30" s="120">
        <v>558.03971000000001</v>
      </c>
      <c r="U30" s="121">
        <v>2.04E-4</v>
      </c>
      <c r="V30" s="121">
        <v>7.7590000000000003E-3</v>
      </c>
      <c r="W30" s="121">
        <v>6.3090000000000004E-3</v>
      </c>
    </row>
    <row r="31" spans="1:23" ht="15" customHeight="1">
      <c r="A31" s="119">
        <v>507</v>
      </c>
      <c r="B31" s="119">
        <v>507</v>
      </c>
      <c r="C31" s="118" t="s">
        <v>1342</v>
      </c>
      <c r="D31" s="119" t="s">
        <v>1323</v>
      </c>
      <c r="E31" s="118" t="s">
        <v>312</v>
      </c>
      <c r="F31" s="118" t="s">
        <v>1343</v>
      </c>
      <c r="G31" s="119" t="s">
        <v>1344</v>
      </c>
      <c r="H31" s="118" t="s">
        <v>320</v>
      </c>
      <c r="I31" s="118" t="s">
        <v>966</v>
      </c>
      <c r="J31" s="118" t="s">
        <v>204</v>
      </c>
      <c r="K31" s="118" t="s">
        <v>288</v>
      </c>
      <c r="L31" s="118" t="s">
        <v>379</v>
      </c>
      <c r="M31" s="130" t="s">
        <v>734</v>
      </c>
      <c r="N31" s="118" t="s">
        <v>338</v>
      </c>
      <c r="O31" s="118" t="s">
        <v>1216</v>
      </c>
      <c r="P31" s="120">
        <v>7613</v>
      </c>
      <c r="Q31" s="120">
        <v>3.718</v>
      </c>
      <c r="R31" s="120">
        <v>11250</v>
      </c>
      <c r="S31" s="120"/>
      <c r="T31" s="120">
        <v>3184.3275800000001</v>
      </c>
      <c r="U31" s="121">
        <v>1.4100000000000001E-4</v>
      </c>
      <c r="V31" s="121">
        <v>4.4277999999999998E-2</v>
      </c>
      <c r="W31" s="121">
        <v>3.6000999999999998E-2</v>
      </c>
    </row>
    <row r="32" spans="1:23" ht="15" customHeight="1">
      <c r="A32" s="119">
        <v>507</v>
      </c>
      <c r="B32" s="119">
        <v>507</v>
      </c>
      <c r="C32" s="118" t="s">
        <v>1326</v>
      </c>
      <c r="D32" s="119" t="s">
        <v>1327</v>
      </c>
      <c r="E32" s="118" t="s">
        <v>312</v>
      </c>
      <c r="F32" s="118" t="s">
        <v>1345</v>
      </c>
      <c r="G32" s="119" t="s">
        <v>1346</v>
      </c>
      <c r="H32" s="118" t="s">
        <v>320</v>
      </c>
      <c r="I32" s="118" t="s">
        <v>966</v>
      </c>
      <c r="J32" s="118" t="s">
        <v>204</v>
      </c>
      <c r="K32" s="118" t="s">
        <v>295</v>
      </c>
      <c r="L32" s="118" t="s">
        <v>363</v>
      </c>
      <c r="M32" s="130" t="s">
        <v>734</v>
      </c>
      <c r="N32" s="118" t="s">
        <v>338</v>
      </c>
      <c r="O32" s="118" t="s">
        <v>1216</v>
      </c>
      <c r="P32" s="120">
        <v>160362</v>
      </c>
      <c r="Q32" s="120">
        <v>3.718</v>
      </c>
      <c r="R32" s="120">
        <v>555.45000000000005</v>
      </c>
      <c r="S32" s="120"/>
      <c r="T32" s="120">
        <v>3311.7368499999998</v>
      </c>
      <c r="U32" s="121">
        <v>9.8999999999999999E-4</v>
      </c>
      <c r="V32" s="121">
        <v>4.6049E-2</v>
      </c>
      <c r="W32" s="121">
        <v>3.7442000000000003E-2</v>
      </c>
    </row>
    <row r="33" spans="1:23" ht="15" customHeight="1">
      <c r="A33" s="119">
        <v>507</v>
      </c>
      <c r="B33" s="119">
        <v>507</v>
      </c>
      <c r="C33" s="118" t="s">
        <v>1318</v>
      </c>
      <c r="D33" s="119" t="s">
        <v>1319</v>
      </c>
      <c r="E33" s="118" t="s">
        <v>312</v>
      </c>
      <c r="F33" s="118" t="s">
        <v>1347</v>
      </c>
      <c r="G33" s="119" t="s">
        <v>1348</v>
      </c>
      <c r="H33" s="118" t="s">
        <v>320</v>
      </c>
      <c r="I33" s="118" t="s">
        <v>966</v>
      </c>
      <c r="J33" s="118" t="s">
        <v>204</v>
      </c>
      <c r="K33" s="118" t="s">
        <v>223</v>
      </c>
      <c r="L33" s="118" t="s">
        <v>343</v>
      </c>
      <c r="M33" s="130" t="s">
        <v>734</v>
      </c>
      <c r="N33" s="118" t="s">
        <v>338</v>
      </c>
      <c r="O33" s="118" t="s">
        <v>1216</v>
      </c>
      <c r="P33" s="120">
        <v>2892</v>
      </c>
      <c r="Q33" s="120">
        <v>3.718</v>
      </c>
      <c r="R33" s="120">
        <v>55939</v>
      </c>
      <c r="S33" s="120">
        <v>4.9034599999999999</v>
      </c>
      <c r="T33" s="120">
        <v>6033.0474199999999</v>
      </c>
      <c r="U33" s="121">
        <v>1.9999999999999999E-6</v>
      </c>
      <c r="V33" s="121">
        <v>8.3888000000000004E-2</v>
      </c>
      <c r="W33" s="121">
        <v>6.8208000000000005E-2</v>
      </c>
    </row>
    <row r="34" spans="1:23" ht="15" customHeight="1">
      <c r="A34" s="119">
        <v>507</v>
      </c>
      <c r="B34" s="119">
        <v>507</v>
      </c>
      <c r="C34" s="118" t="s">
        <v>1349</v>
      </c>
      <c r="D34" s="119" t="s">
        <v>1350</v>
      </c>
      <c r="E34" s="118" t="s">
        <v>312</v>
      </c>
      <c r="F34" s="118" t="s">
        <v>1351</v>
      </c>
      <c r="G34" s="119" t="s">
        <v>1352</v>
      </c>
      <c r="H34" s="118" t="s">
        <v>320</v>
      </c>
      <c r="I34" s="118" t="s">
        <v>966</v>
      </c>
      <c r="J34" s="118" t="s">
        <v>204</v>
      </c>
      <c r="K34" s="118" t="s">
        <v>288</v>
      </c>
      <c r="L34" s="118" t="s">
        <v>379</v>
      </c>
      <c r="M34" s="130" t="s">
        <v>734</v>
      </c>
      <c r="N34" s="118" t="s">
        <v>338</v>
      </c>
      <c r="O34" s="118" t="s">
        <v>1216</v>
      </c>
      <c r="P34" s="120">
        <v>8390</v>
      </c>
      <c r="Q34" s="120">
        <v>3.718</v>
      </c>
      <c r="R34" s="120">
        <v>3617.75</v>
      </c>
      <c r="S34" s="118"/>
      <c r="T34" s="120">
        <v>1128.5216600000001</v>
      </c>
      <c r="U34" s="121">
        <v>2.8E-5</v>
      </c>
      <c r="V34" s="121">
        <v>1.5692000000000001E-2</v>
      </c>
      <c r="W34" s="121">
        <v>1.2758E-2</v>
      </c>
    </row>
    <row r="35" spans="1:23" ht="15" customHeight="1">
      <c r="A35" s="119">
        <v>507</v>
      </c>
      <c r="B35" s="119">
        <v>507</v>
      </c>
      <c r="C35" s="118" t="s">
        <v>1353</v>
      </c>
      <c r="D35" s="119" t="s">
        <v>1354</v>
      </c>
      <c r="E35" s="118" t="s">
        <v>312</v>
      </c>
      <c r="F35" s="118" t="s">
        <v>1355</v>
      </c>
      <c r="G35" s="119" t="s">
        <v>1356</v>
      </c>
      <c r="H35" s="118" t="s">
        <v>320</v>
      </c>
      <c r="I35" s="118" t="s">
        <v>966</v>
      </c>
      <c r="J35" s="118" t="s">
        <v>204</v>
      </c>
      <c r="K35" s="118" t="s">
        <v>303</v>
      </c>
      <c r="L35" s="118" t="s">
        <v>379</v>
      </c>
      <c r="M35" s="130" t="s">
        <v>734</v>
      </c>
      <c r="N35" s="118" t="s">
        <v>338</v>
      </c>
      <c r="O35" s="118" t="s">
        <v>1216</v>
      </c>
      <c r="P35" s="120">
        <v>1394</v>
      </c>
      <c r="Q35" s="120">
        <v>3.718</v>
      </c>
      <c r="R35" s="120">
        <v>7423</v>
      </c>
      <c r="S35" s="118"/>
      <c r="T35" s="120">
        <v>384.72606999999999</v>
      </c>
      <c r="U35" s="121">
        <v>2.3599999999999999E-4</v>
      </c>
      <c r="V35" s="121">
        <v>5.3489999999999996E-3</v>
      </c>
      <c r="W35" s="121">
        <v>4.3489999999999996E-3</v>
      </c>
    </row>
    <row r="36" spans="1:23" ht="15" customHeight="1">
      <c r="A36" s="119">
        <v>507</v>
      </c>
      <c r="B36" s="119">
        <v>507</v>
      </c>
      <c r="C36" s="118" t="s">
        <v>1334</v>
      </c>
      <c r="D36" s="119" t="s">
        <v>1335</v>
      </c>
      <c r="E36" s="118" t="s">
        <v>312</v>
      </c>
      <c r="F36" s="118" t="s">
        <v>1357</v>
      </c>
      <c r="G36" s="119" t="s">
        <v>1358</v>
      </c>
      <c r="H36" s="118" t="s">
        <v>320</v>
      </c>
      <c r="I36" s="118" t="s">
        <v>966</v>
      </c>
      <c r="J36" s="118" t="s">
        <v>204</v>
      </c>
      <c r="K36" s="118" t="s">
        <v>288</v>
      </c>
      <c r="L36" s="118" t="s">
        <v>379</v>
      </c>
      <c r="M36" s="130" t="s">
        <v>734</v>
      </c>
      <c r="N36" s="118" t="s">
        <v>338</v>
      </c>
      <c r="O36" s="118" t="s">
        <v>1216</v>
      </c>
      <c r="P36" s="120">
        <v>2166</v>
      </c>
      <c r="Q36" s="120">
        <v>3.718</v>
      </c>
      <c r="R36" s="120">
        <v>10493</v>
      </c>
      <c r="S36" s="118"/>
      <c r="T36" s="120">
        <v>845.02102000000002</v>
      </c>
      <c r="U36" s="121">
        <v>1.9999999999999999E-6</v>
      </c>
      <c r="V36" s="121">
        <v>1.1749000000000001E-2</v>
      </c>
      <c r="W36" s="121">
        <v>9.5530000000000007E-3</v>
      </c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גיליון1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2025-05-29T12:09:34Z</dcterms:modified>
</cp:coreProperties>
</file>