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72B6A7D9-A4CD-4985-95F2-C825D0C5D6EC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U7" i="8"/>
  <c r="W3" i="8" l="1"/>
  <c r="B26" i="6" s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<sst xmlns="http://schemas.openxmlformats.org/spreadsheetml/2006/main" count="5671" uniqueCount="1342">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</sst>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3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212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אגד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של חברי אגד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520020447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520020447_P212_Yield125.xlsx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68" sqref="C68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212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אגד</v>
      </c>
      <c r="D3" s="60"/>
    </row>
    <row r="4" spans="2:31" ht="18.75" x14ac:dyDescent="0.3">
      <c r="B4" s="23" t="s">
        <v>27</v>
      </c>
      <c r="C4" s="60" t="str">
        <f ca="1">הנחיות!B24</f>
        <v>קרן הגמלאות של חברי אגד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31.03.25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0</v>
      </c>
      <c r="D7" s="63">
        <v>9.5099999999999994E-3</v>
      </c>
      <c r="E7" s="71">
        <v>3.0000000000000001E-5</v>
      </c>
      <c r="F7" s="72">
        <v>1.0659999999999999E-2</v>
      </c>
      <c r="G7" s="62">
        <v>1.2999999999999999E-4</v>
      </c>
      <c r="H7" s="63">
        <v>3.4299999999999997E-2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-5.8E-4</v>
      </c>
      <c r="D8" s="63">
        <v>0.83230000000000004</v>
      </c>
      <c r="E8" s="71">
        <v>7.11E-3</v>
      </c>
      <c r="F8" s="72">
        <v>0.83211999999999997</v>
      </c>
      <c r="G8" s="62">
        <v>-1.1849999999999999E-2</v>
      </c>
      <c r="H8" s="63">
        <v>0.83782000000000001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-2.0000000000000002E-5</v>
      </c>
      <c r="D11" s="63">
        <v>1.9259999999999999E-2</v>
      </c>
      <c r="E11" s="71">
        <v>2.1000000000000001E-4</v>
      </c>
      <c r="F11" s="72">
        <v>1.9279999999999999E-2</v>
      </c>
      <c r="G11" s="62">
        <v>-1.6000000000000001E-4</v>
      </c>
      <c r="H11" s="63">
        <v>1.9480000000000001E-2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1.5499999999999999E-3</v>
      </c>
      <c r="E12" s="71">
        <v>2.0000000000000002E-5</v>
      </c>
      <c r="F12" s="72">
        <v>1.5499999999999999E-3</v>
      </c>
      <c r="G12" s="62">
        <v>-2.0000000000000002E-5</v>
      </c>
      <c r="H12" s="63">
        <v>1.57E-3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1.01E-3</v>
      </c>
      <c r="D14" s="63">
        <v>8.0759999999999998E-2</v>
      </c>
      <c r="E14" s="71">
        <v>-1.16E-3</v>
      </c>
      <c r="F14" s="72">
        <v>8.1540000000000001E-2</v>
      </c>
      <c r="G14" s="62">
        <v>-5.5999999999999995E-4</v>
      </c>
      <c r="H14" s="63">
        <v>8.0280000000000004E-2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1.0399999999999999E-3</v>
      </c>
      <c r="E16" s="71">
        <v>1.0000000000000001E-5</v>
      </c>
      <c r="F16" s="72">
        <v>1.0499999999999999E-3</v>
      </c>
      <c r="G16" s="62">
        <v>0</v>
      </c>
      <c r="H16" s="63">
        <v>1.0200000000000001E-3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1.0000000000000001E-5</v>
      </c>
      <c r="D18" s="63">
        <v>1.8000000000000001E-4</v>
      </c>
      <c r="E18" s="71">
        <v>0</v>
      </c>
      <c r="F18" s="72">
        <v>1.9000000000000001E-4</v>
      </c>
      <c r="G18" s="62">
        <v>-2.5999999999999998E-4</v>
      </c>
      <c r="H18" s="63">
        <v>4.0000000000000002E-4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2.2000000000000001E-4</v>
      </c>
      <c r="E22" s="71">
        <v>0</v>
      </c>
      <c r="F22" s="72">
        <v>2.2000000000000001E-4</v>
      </c>
      <c r="G22" s="62">
        <v>0</v>
      </c>
      <c r="H22" s="63">
        <v>2.2000000000000001E-4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1.2E-4</v>
      </c>
      <c r="D25" s="63">
        <v>5.5190000000000003E-2</v>
      </c>
      <c r="E25" s="71">
        <v>1.4999999999999999E-4</v>
      </c>
      <c r="F25" s="72">
        <v>5.339E-2</v>
      </c>
      <c r="G25" s="62">
        <v>0</v>
      </c>
      <c r="H25" s="63">
        <v>2.4920000000000001E-2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5.0000000000000001E-4</v>
      </c>
      <c r="D26" s="65">
        <v>1</v>
      </c>
      <c r="E26" s="73">
        <v>6.4000000000000003E-3</v>
      </c>
      <c r="F26" s="74">
        <v>1</v>
      </c>
      <c r="G26" s="64">
        <v>-1.2699999999999999E-2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3112</v>
      </c>
      <c r="D27" s="11"/>
      <c r="E27" s="75">
        <v>36401</v>
      </c>
      <c r="F27" s="11"/>
      <c r="G27" s="66">
        <v>-72733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-2.0000000000000001E-4</v>
      </c>
      <c r="D29" s="68">
        <v>0.93789999999999996</v>
      </c>
      <c r="E29" s="76">
        <v>7.7000000000000002E-3</v>
      </c>
      <c r="F29" s="77">
        <v>0.93669999999999998</v>
      </c>
      <c r="G29" s="67">
        <v>-1.2500000000000001E-2</v>
      </c>
      <c r="H29" s="68">
        <v>0.93789999999999996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6.9999999999999999E-4</v>
      </c>
      <c r="D30" s="63">
        <v>6.2100000000000002E-2</v>
      </c>
      <c r="E30" s="71">
        <v>-1.2999999999999999E-3</v>
      </c>
      <c r="F30" s="72">
        <v>6.3299999999999995E-2</v>
      </c>
      <c r="G30" s="62">
        <v>-2.0000000000000001E-4</v>
      </c>
      <c r="H30" s="63">
        <v>6.2100000000000002E-2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5.0000000000000001E-4</v>
      </c>
      <c r="D31" s="65">
        <v>1</v>
      </c>
      <c r="E31" s="73">
        <v>6.4000000000000003E-3</v>
      </c>
      <c r="F31" s="74">
        <v>1</v>
      </c>
      <c r="G31" s="64">
        <v>-1.2699999999999999E-2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8.9999999999999998E-4</v>
      </c>
      <c r="D33" s="68">
        <v>0.22220000000000001</v>
      </c>
      <c r="E33" s="76">
        <v>5.9999999999999995E-4</v>
      </c>
      <c r="F33" s="77">
        <v>0.22259999999999999</v>
      </c>
      <c r="G33" s="67">
        <v>-3.5000000000000001E-3</v>
      </c>
      <c r="H33" s="68">
        <v>0.2465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-4.0000000000000002E-4</v>
      </c>
      <c r="D34" s="63">
        <v>0.77780000000000005</v>
      </c>
      <c r="E34" s="71">
        <v>5.7999999999999996E-3</v>
      </c>
      <c r="F34" s="72">
        <v>0.77739999999999998</v>
      </c>
      <c r="G34" s="62">
        <v>-9.1999999999999998E-3</v>
      </c>
      <c r="H34" s="63">
        <v>0.75349999999999995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5.0000000000000001E-4</v>
      </c>
      <c r="D35" s="70">
        <v>1</v>
      </c>
      <c r="E35" s="78">
        <v>6.4000000000000003E-3</v>
      </c>
      <c r="F35" s="79">
        <v>1</v>
      </c>
      <c r="G35" s="69">
        <v>-1.2699999999999999E-2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1.6000000000000001E-4</v>
      </c>
      <c r="D38" s="63">
        <v>1.8419999999999999E-2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-5.8900000000000003E-3</v>
      </c>
      <c r="D39" s="63">
        <v>0.83433000000000002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3.0000000000000001E-5</v>
      </c>
      <c r="D42" s="63">
        <v>1.932E-2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0</v>
      </c>
      <c r="D43" s="63">
        <v>1.56E-3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-2.7E-4</v>
      </c>
      <c r="D45" s="63">
        <v>8.0430000000000001E-2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1.0000000000000001E-5</v>
      </c>
      <c r="D47" s="63">
        <v>1.0499999999999999E-3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-2.5000000000000001E-4</v>
      </c>
      <c r="D49" s="63">
        <v>2.5000000000000001E-4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2.2000000000000001E-4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3.2000000000000003E-4</v>
      </c>
      <c r="D56" s="63">
        <v>4.4420000000000001E-2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-5.8999999999999999E-3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-33220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-5.4999999999999997E-3</v>
      </c>
      <c r="D60" s="68">
        <v>0.93759999999999999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-4.0000000000000002E-4</v>
      </c>
      <c r="D61" s="63">
        <v>6.2399999999999997E-2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-5.8999999999999999E-3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-1.6999999999999999E-3</v>
      </c>
      <c r="D64" s="68">
        <v>0.2301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-4.1999999999999997E-3</v>
      </c>
      <c r="D65" s="63">
        <v>0.76990000000000003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-5.8999999999999999E-3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terms/"/>
    <ds:schemaRef ds:uri="a46656d4-8850-49b3-aebd-68bd05f7f43d"/>
    <ds:schemaRef ds:uri="http://schemas.microsoft.com/office/infopath/2007/PartnerControls"/>
    <ds:schemaRef ds:uri="http://schemas.microsoft.com/sharepoint/v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2025-04-21T03:17:35Z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