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2\"/>
    </mc:Choice>
  </mc:AlternateContent>
  <xr:revisionPtr revIDLastSave="0" documentId="13_ncr:1_{AB806FB1-84B7-4AC9-BB1A-A2D0EAA637D9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3" l="1"/>
  <c r="K15" i="3" l="1"/>
  <c r="K14" i="3"/>
  <c r="K13" i="3"/>
  <c r="K12" i="3"/>
  <c r="J19" i="3" l="1"/>
  <c r="J15" i="3"/>
  <c r="J14" i="3"/>
  <c r="J13" i="3"/>
  <c r="J12" i="3"/>
  <c r="K21" i="3" l="1"/>
  <c r="B17" i="2" l="1"/>
  <c r="B15" i="2" l="1"/>
  <c r="B16" i="2"/>
  <c r="B18" i="2"/>
  <c r="C18" i="2"/>
  <c r="D18" i="2"/>
  <c r="B19" i="2"/>
  <c r="C19" i="2"/>
  <c r="D19" i="2"/>
  <c r="B20" i="2"/>
  <c r="C20" i="2"/>
  <c r="D20" i="2"/>
  <c r="B21" i="2"/>
  <c r="B14" i="2" l="1"/>
  <c r="D23" i="2"/>
  <c r="B7" i="7" l="1"/>
  <c r="B8" i="7"/>
  <c r="B6" i="6"/>
  <c r="B7" i="6"/>
  <c r="B3" i="5"/>
  <c r="B4" i="5"/>
  <c r="B4" i="4"/>
  <c r="B5" i="4"/>
  <c r="B3" i="3"/>
  <c r="B4" i="3"/>
  <c r="C23" i="2"/>
  <c r="J21" i="3"/>
</calcChain>
</file>

<file path=xl/sharedStrings.xml><?xml version="1.0" encoding="utf-8"?>
<sst xmlns="http://schemas.openxmlformats.org/spreadsheetml/2006/main" count="99" uniqueCount="76">
  <si>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</si>
  <si>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</si>
  <si>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</si>
  <si>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</si>
  <si>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</si>
  <si>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</si>
  <si>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</si>
  <si>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</si>
  <si>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</si>
  <si>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</si>
  <si>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</si>
  <si>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</si>
  <si>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</si>
  <si>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</si>
  <si>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</si>
  <si>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</si>
  <si>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</si>
  <si>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</si>
  <si>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</si>
  <si>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</si>
  <si>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</si>
  <si>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</si>
  <si>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</si>
  <si>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</si>
  <si>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</si>
  <si>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</si>
  <si>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</si>
  <si>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</si>
  <si>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</si>
  <si>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</si>
  <si>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</si>
  <si>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</si>
  <si>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</si>
  <si>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</si>
  <si>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</si>
  <si>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</si>
  <si>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</si>
  <si>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</si>
  <si>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</si>
  <si>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</si>
  <si>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</si>
  <si>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</si>
  <si>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</si>
  <si>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</si>
  <si>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</si>
  <si>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</si>
  <si>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</si>
  <si>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</si>
  <si>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</si>
  <si>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</si>
  <si>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</si>
  <si>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</si>
  <si>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</si>
  <si>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הדרי גינת מניות- כללי*</t>
  </si>
  <si>
    <t>קג"מ כרמל ניהול השקעות בע"מ- קג"מ כרמל ניהול השקעות בע"מ*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</si>
  <si>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</si>
  <si>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</si>
  <si>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LP- קג"מ כרמל ניהול השקעות בע"מ</t>
  </si>
  <si>
    <t>6254</t>
  </si>
  <si>
    <t>6387</t>
  </si>
  <si>
    <t>79053</t>
  </si>
  <si>
    <t>45765</t>
  </si>
  <si>
    <t>7894566</t>
  </si>
  <si>
    <t>7894565</t>
  </si>
  <si>
    <t>7894569</t>
  </si>
  <si>
    <t>מספר אישור: 279</t>
  </si>
  <si>
    <t xml:space="preserve">קרן הגמלאות המרכזית של עובדי ההסתדרות בע"מ (בניהול מיוחד) </t>
  </si>
  <si>
    <t>סה"כ</t>
  </si>
  <si>
    <t>הדרי גינת בע"מ -חייבים- הדרי גינת*</t>
  </si>
  <si>
    <t>79055</t>
  </si>
  <si>
    <t>נספח 1 - צדדים קשורים- יתרות ועסקאות לשנה המסתיימת ביום  31/12/2022</t>
  </si>
  <si>
    <t>נספח 2 - צדדים קשורים - יתרות השקעה לשנה המסתיימת ביום  31/12/2022</t>
  </si>
  <si>
    <t xml:space="preserve"> לשנה המסתיימת ביום  31/12/2022  (נתונים מצרפים)</t>
  </si>
  <si>
    <t>נספח 3ב - עסקאות שבוצעו לצורך השקעה בנכסים לא סחירים של צד קשור לשנה המסתיימת ביום  31/12/2022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</si>
  <si>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31/12/2022</t>
  </si>
  <si>
    <t>נספח 4 - רכישת נייר ערך בהנפקות באמצעות חתם קשור או באמצעות צד קשור ששיווק את ההנפקה לשנה המסתיימת ביום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</si>
</sst>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10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10" fillId="0" borderId="0" xfId="0" applyNumberFormat="1" applyFont="1"/>
    <xf numFmtId="0" fontId="14" fillId="0" borderId="12" xfId="0" applyFont="1" applyBorder="1" applyAlignment="1">
      <alignment horizontal="center" wrapText="1"/>
    </xf>
    <xf numFmtId="4" fontId="0" fillId="0" borderId="5" xfId="0" applyNumberFormat="1" applyFont="1" applyFill="1" applyBorder="1"/>
    <xf numFmtId="0" fontId="15" fillId="0" borderId="5" xfId="0" applyFont="1" applyBorder="1" applyAlignment="1">
      <alignment horizontal="right"/>
    </xf>
    <xf numFmtId="0" fontId="15" fillId="0" borderId="5" xfId="0" applyFont="1" applyBorder="1"/>
    <xf numFmtId="0" fontId="15" fillId="0" borderId="5" xfId="0" applyNumberFormat="1" applyFont="1" applyBorder="1"/>
    <xf numFmtId="0" fontId="6" fillId="0" borderId="5" xfId="0" applyFont="1" applyBorder="1" applyAlignment="1">
      <alignment horizontal="centerContinuous"/>
    </xf>
    <xf numFmtId="4" fontId="14" fillId="0" borderId="5" xfId="0" applyNumberFormat="1" applyFont="1" applyBorder="1" applyAlignment="1"/>
    <xf numFmtId="10" fontId="0" fillId="0" borderId="5" xfId="0" applyNumberFormat="1" applyFill="1" applyBorder="1"/>
    <xf numFmtId="10" fontId="7" fillId="0" borderId="5" xfId="0" applyNumberFormat="1" applyFont="1" applyFill="1" applyBorder="1"/>
    <xf numFmtId="10" fontId="0" fillId="0" borderId="5" xfId="1" applyNumberFormat="1" applyFont="1" applyFill="1" applyBorder="1"/>
    <xf numFmtId="10" fontId="0" fillId="0" borderId="5" xfId="1" applyNumberFormat="1" applyFont="1" applyBorder="1"/>
    <xf numFmtId="0" fontId="14" fillId="0" borderId="5" xfId="0" applyFont="1" applyBorder="1" applyAlignment="1">
      <alignment horizontal="right" wrapText="1"/>
    </xf>
    <xf numFmtId="0" fontId="6" fillId="0" borderId="5" xfId="0" applyFont="1" applyBorder="1" applyAlignment="1">
      <alignment horizontal="center"/>
    </xf>
    <xf numFmtId="0" fontId="15" fillId="0" borderId="5" xfId="0" applyFont="1" applyFill="1" applyBorder="1"/>
    <xf numFmtId="0" fontId="7" fillId="0" borderId="5" xfId="0" applyFont="1" applyFill="1" applyBorder="1"/>
    <xf numFmtId="4" fontId="15" fillId="0" borderId="5" xfId="0" applyNumberFormat="1" applyFont="1" applyFill="1" applyBorder="1"/>
    <xf numFmtId="0" fontId="13" fillId="0" borderId="5" xfId="0" applyFont="1" applyBorder="1" applyAlignment="1">
      <alignment horizontal="center"/>
    </xf>
    <xf numFmtId="4" fontId="10" fillId="0" borderId="5" xfId="0" applyNumberFormat="1" applyFont="1" applyBorder="1"/>
    <xf numFmtId="0" fontId="0" fillId="0" borderId="5" xfId="0" applyBorder="1" applyAlignment="1">
      <alignment horizontal="right" vertical="top" indent="3"/>
    </xf>
    <xf numFmtId="10" fontId="15" fillId="0" borderId="5" xfId="1" applyNumberFormat="1" applyFont="1" applyFill="1" applyBorder="1"/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"/>
  <sheetViews>
    <sheetView showGridLines="0" showZeros="0" rightToLeft="1" tabSelected="1" workbookViewId="0">
      <selection activeCell="B22" sqref="B22:E22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2.25" customWidth="1"/>
    <col min="4" max="4" width="8.37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70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66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65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84" t="str">
        <f>'נספח 2'!B12</f>
        <v>*A ת.ש.י דרכים מר - IIF</v>
      </c>
      <c r="C14" s="90">
        <v>46279</v>
      </c>
      <c r="D14" s="93">
        <v>5.9999999999999995E-4</v>
      </c>
      <c r="E14" s="89"/>
      <c r="F14" s="89"/>
      <c r="G14" s="89"/>
      <c r="H14" s="89"/>
      <c r="I14" s="89"/>
      <c r="J14" s="89"/>
      <c r="K14" s="29"/>
    </row>
    <row r="15" spans="1:11" ht="15" x14ac:dyDescent="0.25">
      <c r="B15" s="84" t="str">
        <f>'נספח 2'!B13</f>
        <v>*A1 ת.ש.י דרכים מר - IIF</v>
      </c>
      <c r="C15" s="90">
        <v>43370</v>
      </c>
      <c r="D15" s="93">
        <v>5.9999999999999995E-4</v>
      </c>
      <c r="E15" s="89"/>
      <c r="F15" s="89"/>
      <c r="G15" s="89"/>
      <c r="H15" s="89"/>
      <c r="I15" s="89"/>
      <c r="J15" s="89"/>
      <c r="K15" s="29"/>
    </row>
    <row r="16" spans="1:11" ht="15" x14ac:dyDescent="0.25">
      <c r="B16" s="84" t="str">
        <f>'נספח 2'!B14</f>
        <v>הדרי גינת מניות- כללי*</v>
      </c>
      <c r="C16" s="90">
        <v>8000</v>
      </c>
      <c r="D16" s="93">
        <v>1E-4</v>
      </c>
      <c r="E16" s="89"/>
      <c r="F16" s="89"/>
      <c r="G16" s="89"/>
      <c r="H16" s="89"/>
      <c r="I16" s="89"/>
      <c r="J16" s="89"/>
      <c r="K16" s="29"/>
    </row>
    <row r="17" spans="2:11" ht="15" x14ac:dyDescent="0.25">
      <c r="B17" s="84" t="str">
        <f>'נספח 2'!B15</f>
        <v>הדרי גינת בע"מ -חייבים- הדרי גינת*</v>
      </c>
      <c r="C17" s="90">
        <v>6776</v>
      </c>
      <c r="D17" s="93">
        <v>1E-4</v>
      </c>
      <c r="E17" s="89"/>
      <c r="F17" s="89"/>
      <c r="G17" s="89"/>
      <c r="H17" s="89"/>
      <c r="I17" s="89"/>
      <c r="J17" s="89"/>
      <c r="K17" s="29"/>
    </row>
    <row r="18" spans="2:11" ht="29.25" x14ac:dyDescent="0.25">
      <c r="B18" s="84" t="str">
        <f>'נספח 2'!B16</f>
        <v>קג"מ כרמל ניהול השקעות בע"מ- קג"מ כרמל ניהול השקעות בע"מ*</v>
      </c>
      <c r="C18" s="90">
        <f>'נספח 2'!J16</f>
        <v>0</v>
      </c>
      <c r="D18" s="93">
        <f>'נספח 2'!K16</f>
        <v>0</v>
      </c>
      <c r="E18" s="89"/>
      <c r="F18" s="89"/>
      <c r="G18" s="89"/>
      <c r="H18" s="89"/>
      <c r="I18" s="89"/>
      <c r="J18" s="89"/>
      <c r="K18" s="29"/>
    </row>
    <row r="19" spans="2:11" ht="43.5" x14ac:dyDescent="0.25">
      <c r="B19" s="84" t="str">
        <f>'נספח 2'!B17</f>
        <v>*Amitim Kagam U.S. Real Estate Investments Hon 2015- קג"מ כרמל ניהול השקעות בע"מ</v>
      </c>
      <c r="C19" s="90">
        <f>'נספח 2'!J17</f>
        <v>0</v>
      </c>
      <c r="D19" s="94">
        <f>'נספח 2'!K17</f>
        <v>0</v>
      </c>
      <c r="E19" s="89"/>
      <c r="F19" s="89"/>
      <c r="G19" s="89"/>
      <c r="H19" s="89"/>
      <c r="I19" s="89"/>
      <c r="J19" s="89"/>
      <c r="K19" s="29"/>
    </row>
    <row r="20" spans="2:11" ht="43.5" x14ac:dyDescent="0.25">
      <c r="B20" s="84" t="str">
        <f>'נספח 2'!B18</f>
        <v>*Amitim Kagam U.S. Real Estate Investments Hov LP- קג"מ כרמל ניהול השקעות בע"מ</v>
      </c>
      <c r="C20" s="90">
        <f>'נספח 2'!J18</f>
        <v>0</v>
      </c>
      <c r="D20" s="94">
        <f>'נספח 2'!K18</f>
        <v>0</v>
      </c>
      <c r="E20" s="89"/>
      <c r="F20" s="89"/>
      <c r="G20" s="89"/>
      <c r="H20" s="89"/>
      <c r="I20" s="89"/>
      <c r="J20" s="89"/>
      <c r="K20" s="29"/>
    </row>
    <row r="21" spans="2:11" ht="29.25" x14ac:dyDescent="0.25">
      <c r="B21" s="84" t="str">
        <f>'נספח 2'!B19</f>
        <v>*KagamTexas LP- קג"מ כרמל ניהול השקעות בע"מ</v>
      </c>
      <c r="C21" s="90">
        <v>15562</v>
      </c>
      <c r="D21" s="94">
        <v>2.0000000000000001E-4</v>
      </c>
      <c r="E21" s="89"/>
      <c r="F21" s="89"/>
      <c r="G21" s="89"/>
      <c r="H21" s="89"/>
      <c r="I21" s="89"/>
      <c r="J21" s="89"/>
      <c r="K21" s="29"/>
    </row>
    <row r="22" spans="2:11" ht="15" x14ac:dyDescent="0.25">
      <c r="B22" s="95"/>
      <c r="C22" s="90"/>
      <c r="D22" s="94"/>
      <c r="E22" s="89"/>
      <c r="F22" s="89"/>
      <c r="G22" s="89"/>
      <c r="H22" s="89"/>
      <c r="I22" s="89"/>
      <c r="J22" s="89"/>
      <c r="K22" s="96"/>
    </row>
    <row r="23" spans="2:11" ht="15" x14ac:dyDescent="0.25">
      <c r="B23" s="70" t="s">
        <v>67</v>
      </c>
      <c r="C23" s="80">
        <f>SUM(C14:C22)</f>
        <v>119987</v>
      </c>
      <c r="D23" s="71">
        <f>SUM(D14:D22)</f>
        <v>1.6000000000000001E-3</v>
      </c>
      <c r="E23" s="57"/>
      <c r="F23" s="57"/>
      <c r="G23" s="57"/>
      <c r="H23" s="57"/>
      <c r="I23" s="57"/>
      <c r="J23" s="57"/>
      <c r="K23" s="5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6"/>
  <sheetViews>
    <sheetView showGridLines="0" showZeros="0" rightToLeft="1" workbookViewId="0">
      <selection activeCell="B20" sqref="B20:K20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9.875" bestFit="1" customWidth="1"/>
    <col min="11" max="11" width="8.125" bestFit="1" customWidth="1"/>
  </cols>
  <sheetData>
    <row r="1" spans="2:11" x14ac:dyDescent="0.2">
      <c r="I1" s="34"/>
    </row>
    <row r="2" spans="2:11" ht="15" x14ac:dyDescent="0.2">
      <c r="B2" s="4" t="s">
        <v>71</v>
      </c>
      <c r="C2" s="35"/>
      <c r="D2" s="35"/>
      <c r="E2" s="35"/>
      <c r="F2" s="35"/>
      <c r="G2" s="36"/>
      <c r="H2" s="36"/>
      <c r="I2" s="37"/>
      <c r="J2" s="35"/>
      <c r="K2" s="35"/>
    </row>
    <row r="3" spans="2:11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35"/>
      <c r="F3" s="35"/>
      <c r="G3" s="38"/>
      <c r="H3" s="36"/>
      <c r="I3" s="37"/>
      <c r="J3" s="35"/>
      <c r="K3" s="35"/>
    </row>
    <row r="4" spans="2:11" ht="15" x14ac:dyDescent="0.2">
      <c r="B4" s="4" t="str">
        <f>'נספח 1'!B7</f>
        <v>מספר אישור: 279</v>
      </c>
      <c r="C4" s="35"/>
      <c r="D4" s="35"/>
      <c r="E4" s="35"/>
      <c r="F4" s="35"/>
      <c r="G4" s="38"/>
      <c r="H4" s="36"/>
      <c r="I4" s="37"/>
      <c r="J4" s="35"/>
      <c r="K4" s="35"/>
    </row>
    <row r="5" spans="2:11" ht="15" x14ac:dyDescent="0.2">
      <c r="B5" s="39"/>
      <c r="I5" s="34"/>
    </row>
    <row r="6" spans="2:11" ht="51" x14ac:dyDescent="0.2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1" ht="15" x14ac:dyDescent="0.2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1" ht="15" x14ac:dyDescent="0.2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1" ht="15" x14ac:dyDescent="0.2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1" ht="15" x14ac:dyDescent="0.2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91"/>
    </row>
    <row r="11" spans="2:11" ht="15" x14ac:dyDescent="0.2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92"/>
    </row>
    <row r="12" spans="2:11" ht="15" x14ac:dyDescent="0.25">
      <c r="B12" s="102" t="s">
        <v>51</v>
      </c>
      <c r="C12" s="82" t="s">
        <v>58</v>
      </c>
      <c r="D12" s="70"/>
      <c r="E12" s="70"/>
      <c r="F12" s="70"/>
      <c r="G12" s="70"/>
      <c r="H12" s="70"/>
      <c r="I12" s="81">
        <v>0</v>
      </c>
      <c r="J12" s="85">
        <f>'נספח 1'!C14</f>
        <v>46279</v>
      </c>
      <c r="K12" s="93">
        <f>'נספח 1'!D14</f>
        <v>5.9999999999999995E-4</v>
      </c>
    </row>
    <row r="13" spans="2:11" ht="15" x14ac:dyDescent="0.25">
      <c r="B13" s="102" t="s">
        <v>52</v>
      </c>
      <c r="C13" s="82" t="s">
        <v>59</v>
      </c>
      <c r="D13" s="70"/>
      <c r="E13" s="70"/>
      <c r="F13" s="70"/>
      <c r="G13" s="70"/>
      <c r="H13" s="70"/>
      <c r="I13" s="81">
        <v>0</v>
      </c>
      <c r="J13" s="85">
        <f>'נספח 1'!C15</f>
        <v>43370</v>
      </c>
      <c r="K13" s="93">
        <f>'נספח 1'!D15</f>
        <v>5.9999999999999995E-4</v>
      </c>
    </row>
    <row r="14" spans="2:11" x14ac:dyDescent="0.2">
      <c r="B14" s="102" t="s">
        <v>53</v>
      </c>
      <c r="C14" s="82" t="s">
        <v>60</v>
      </c>
      <c r="D14" s="75"/>
      <c r="E14" s="75"/>
      <c r="F14" s="76"/>
      <c r="G14" s="77"/>
      <c r="H14" s="76"/>
      <c r="I14" s="81">
        <v>0</v>
      </c>
      <c r="J14" s="85">
        <f>'נספח 1'!C16</f>
        <v>8000</v>
      </c>
      <c r="K14" s="93">
        <f>'נספח 1'!D16</f>
        <v>1E-4</v>
      </c>
    </row>
    <row r="15" spans="2:11" x14ac:dyDescent="0.2">
      <c r="B15" s="102" t="s">
        <v>68</v>
      </c>
      <c r="C15" s="82" t="s">
        <v>69</v>
      </c>
      <c r="D15" s="75"/>
      <c r="E15" s="75"/>
      <c r="F15" s="76"/>
      <c r="G15" s="77"/>
      <c r="H15" s="76"/>
      <c r="I15" s="81"/>
      <c r="J15" s="85">
        <f>'נספח 1'!C17</f>
        <v>6776</v>
      </c>
      <c r="K15" s="93">
        <f>'נספח 1'!D17</f>
        <v>1E-4</v>
      </c>
    </row>
    <row r="16" spans="2:11" x14ac:dyDescent="0.2">
      <c r="B16" s="102" t="s">
        <v>54</v>
      </c>
      <c r="C16" s="82" t="s">
        <v>61</v>
      </c>
      <c r="D16" s="57"/>
      <c r="E16" s="57"/>
      <c r="F16" s="57"/>
      <c r="G16" s="57"/>
      <c r="H16" s="57"/>
      <c r="I16" s="81">
        <v>0</v>
      </c>
      <c r="J16" s="85">
        <v>0</v>
      </c>
      <c r="K16" s="93">
        <v>0</v>
      </c>
    </row>
    <row r="17" spans="2:11" x14ac:dyDescent="0.2">
      <c r="B17" s="57" t="s">
        <v>55</v>
      </c>
      <c r="C17" s="75" t="s">
        <v>62</v>
      </c>
      <c r="D17" s="57"/>
      <c r="E17" s="57"/>
      <c r="F17" s="57"/>
      <c r="G17" s="57"/>
      <c r="H17" s="57"/>
      <c r="I17" s="81">
        <v>0</v>
      </c>
      <c r="J17" s="85">
        <v>0</v>
      </c>
      <c r="K17" s="94">
        <v>0</v>
      </c>
    </row>
    <row r="18" spans="2:11" x14ac:dyDescent="0.2">
      <c r="B18" s="57" t="s">
        <v>56</v>
      </c>
      <c r="C18" s="75" t="s">
        <v>63</v>
      </c>
      <c r="D18" s="57"/>
      <c r="E18" s="57"/>
      <c r="F18" s="57"/>
      <c r="G18" s="57"/>
      <c r="H18" s="57"/>
      <c r="I18" s="81">
        <v>0</v>
      </c>
      <c r="J18" s="85">
        <v>0</v>
      </c>
      <c r="K18" s="94">
        <v>0</v>
      </c>
    </row>
    <row r="19" spans="2:11" x14ac:dyDescent="0.2">
      <c r="B19" s="75" t="s">
        <v>57</v>
      </c>
      <c r="C19" s="75" t="s">
        <v>64</v>
      </c>
      <c r="D19" s="57"/>
      <c r="E19" s="57"/>
      <c r="F19" s="57"/>
      <c r="G19" s="57"/>
      <c r="H19" s="57"/>
      <c r="I19" s="81">
        <v>0</v>
      </c>
      <c r="J19" s="85">
        <f>'נספח 1'!C21</f>
        <v>15562</v>
      </c>
      <c r="K19" s="94">
        <f>'נספח 1'!D21</f>
        <v>2.0000000000000001E-4</v>
      </c>
    </row>
    <row r="20" spans="2:11" ht="15" x14ac:dyDescent="0.25">
      <c r="B20" s="97"/>
      <c r="C20" s="75"/>
      <c r="D20" s="98"/>
      <c r="E20" s="98"/>
      <c r="F20" s="98"/>
      <c r="G20" s="98"/>
      <c r="H20" s="98"/>
      <c r="I20" s="98"/>
      <c r="J20" s="99"/>
      <c r="K20" s="103"/>
    </row>
    <row r="21" spans="2:11" ht="18" x14ac:dyDescent="0.25">
      <c r="B21" s="98" t="s">
        <v>67</v>
      </c>
      <c r="C21" s="57"/>
      <c r="D21" s="57"/>
      <c r="E21" s="57"/>
      <c r="F21" s="57"/>
      <c r="G21" s="57"/>
      <c r="H21" s="57"/>
      <c r="I21" s="100"/>
      <c r="J21" s="101">
        <f>SUM(J12:J20)</f>
        <v>119987</v>
      </c>
      <c r="K21" s="93">
        <f>SUM(K12:K20)</f>
        <v>1.6000000000000001E-3</v>
      </c>
    </row>
    <row r="22" spans="2:11" ht="18" x14ac:dyDescent="0.25">
      <c r="I22" s="68"/>
      <c r="J22" s="83"/>
      <c r="K22" s="83"/>
    </row>
    <row r="23" spans="2:11" ht="18" x14ac:dyDescent="0.25">
      <c r="I23" s="68"/>
      <c r="J23" s="68"/>
      <c r="K23" s="68"/>
    </row>
    <row r="24" spans="2:11" ht="18" x14ac:dyDescent="0.25">
      <c r="I24" s="68"/>
      <c r="J24" s="68"/>
      <c r="K24" s="68"/>
    </row>
    <row r="25" spans="2:11" ht="18" x14ac:dyDescent="0.25">
      <c r="I25" s="68"/>
      <c r="J25" s="68"/>
      <c r="K25" s="68"/>
    </row>
    <row r="26" spans="2:11" ht="18" x14ac:dyDescent="0.25">
      <c r="I26" s="68"/>
      <c r="J26" s="68"/>
      <c r="K26" s="68"/>
    </row>
    <row r="27" spans="2:11" ht="18" x14ac:dyDescent="0.25">
      <c r="I27" s="68"/>
      <c r="J27" s="68"/>
      <c r="K27" s="68"/>
    </row>
    <row r="28" spans="2:11" ht="18" x14ac:dyDescent="0.25">
      <c r="I28" s="68"/>
      <c r="J28" s="68"/>
      <c r="K28" s="68"/>
    </row>
    <row r="29" spans="2:11" ht="18" x14ac:dyDescent="0.25">
      <c r="I29" s="68"/>
      <c r="J29" s="68"/>
      <c r="K29" s="68"/>
    </row>
    <row r="30" spans="2:11" ht="18" x14ac:dyDescent="0.25">
      <c r="I30" s="68"/>
      <c r="J30" s="68"/>
      <c r="K30" s="68"/>
    </row>
    <row r="31" spans="2:11" ht="18" x14ac:dyDescent="0.25">
      <c r="I31" s="68"/>
      <c r="J31" s="68"/>
      <c r="K31" s="68"/>
    </row>
    <row r="32" spans="2:11" ht="18" x14ac:dyDescent="0.25">
      <c r="I32" s="68"/>
      <c r="J32" s="68"/>
      <c r="K32" s="68"/>
    </row>
    <row r="33" spans="9:11" ht="18" x14ac:dyDescent="0.25">
      <c r="I33" s="68"/>
      <c r="J33" s="68"/>
      <c r="K33" s="68"/>
    </row>
    <row r="34" spans="9:11" ht="18" x14ac:dyDescent="0.25">
      <c r="I34" s="68"/>
      <c r="J34" s="68"/>
      <c r="K34" s="68"/>
    </row>
    <row r="35" spans="9:11" ht="18" x14ac:dyDescent="0.25">
      <c r="I35" s="68"/>
      <c r="J35" s="68"/>
      <c r="K35" s="68"/>
    </row>
    <row r="36" spans="9:11" ht="18" x14ac:dyDescent="0.25">
      <c r="I36" s="68"/>
      <c r="J36" s="68"/>
      <c r="K36" s="68"/>
    </row>
    <row r="37" spans="9:11" ht="18" x14ac:dyDescent="0.25">
      <c r="I37" s="68"/>
      <c r="J37" s="68"/>
      <c r="K37" s="68"/>
    </row>
    <row r="38" spans="9:11" ht="18" x14ac:dyDescent="0.25">
      <c r="I38" s="68"/>
      <c r="J38" s="68"/>
      <c r="K38" s="68"/>
    </row>
    <row r="39" spans="9:11" ht="18" x14ac:dyDescent="0.25">
      <c r="I39" s="68"/>
      <c r="J39" s="68"/>
      <c r="K39" s="68"/>
    </row>
    <row r="40" spans="9:11" ht="18" x14ac:dyDescent="0.25">
      <c r="I40" s="68"/>
      <c r="J40" s="68"/>
      <c r="K40" s="68"/>
    </row>
    <row r="41" spans="9:11" ht="18" x14ac:dyDescent="0.25">
      <c r="I41" s="68"/>
      <c r="J41" s="68"/>
      <c r="K41" s="68"/>
    </row>
    <row r="42" spans="9:11" ht="18" x14ac:dyDescent="0.25">
      <c r="I42" s="68"/>
      <c r="J42" s="68"/>
      <c r="K42" s="68"/>
    </row>
    <row r="43" spans="9:11" ht="18" x14ac:dyDescent="0.25">
      <c r="I43" s="68"/>
      <c r="J43" s="68"/>
      <c r="K43" s="68"/>
    </row>
    <row r="44" spans="9:11" ht="18" x14ac:dyDescent="0.25">
      <c r="I44" s="68"/>
      <c r="J44" s="68"/>
      <c r="K44" s="68"/>
    </row>
    <row r="45" spans="9:11" ht="18" x14ac:dyDescent="0.25">
      <c r="I45" s="68"/>
      <c r="J45" s="68"/>
      <c r="K45" s="68"/>
    </row>
    <row r="46" spans="9:11" ht="18" x14ac:dyDescent="0.25">
      <c r="I46" s="68"/>
      <c r="J46" s="68"/>
      <c r="K46" s="68"/>
    </row>
    <row r="47" spans="9:11" ht="18" x14ac:dyDescent="0.25">
      <c r="I47" s="68"/>
      <c r="J47" s="68"/>
      <c r="K47" s="68"/>
    </row>
    <row r="48" spans="9:11" ht="18" x14ac:dyDescent="0.25">
      <c r="I48" s="68"/>
      <c r="J48" s="68"/>
    </row>
    <row r="49" spans="9:9" ht="18" x14ac:dyDescent="0.25">
      <c r="I49" s="68"/>
    </row>
    <row r="50" spans="9:9" ht="18" x14ac:dyDescent="0.25">
      <c r="I50" s="68"/>
    </row>
    <row r="51" spans="9:9" ht="18" x14ac:dyDescent="0.25">
      <c r="I51" s="68"/>
    </row>
    <row r="52" spans="9:9" ht="18" x14ac:dyDescent="0.25">
      <c r="I52" s="68"/>
    </row>
    <row r="53" spans="9:9" ht="18" x14ac:dyDescent="0.25">
      <c r="I53" s="68"/>
    </row>
    <row r="54" spans="9:9" ht="18" x14ac:dyDescent="0.25">
      <c r="I54" s="68"/>
    </row>
    <row r="55" spans="9:9" ht="18" x14ac:dyDescent="0.25">
      <c r="I55" s="68"/>
    </row>
    <row r="56" spans="9:9" ht="18" x14ac:dyDescent="0.25">
      <c r="I56" s="68"/>
    </row>
    <row r="57" spans="9:9" ht="18" x14ac:dyDescent="0.25">
      <c r="I57" s="68"/>
    </row>
    <row r="58" spans="9:9" ht="18" x14ac:dyDescent="0.25">
      <c r="I58" s="68"/>
    </row>
    <row r="59" spans="9:9" ht="18" x14ac:dyDescent="0.25">
      <c r="I59" s="68"/>
    </row>
    <row r="60" spans="9:9" ht="18" x14ac:dyDescent="0.25">
      <c r="I60" s="68"/>
    </row>
    <row r="61" spans="9:9" ht="18" x14ac:dyDescent="0.25">
      <c r="I61" s="68"/>
    </row>
    <row r="62" spans="9:9" ht="18" x14ac:dyDescent="0.25">
      <c r="I62" s="68"/>
    </row>
    <row r="63" spans="9:9" ht="18" x14ac:dyDescent="0.25">
      <c r="I63" s="68"/>
    </row>
    <row r="64" spans="9:9" ht="18" x14ac:dyDescent="0.25">
      <c r="I64" s="68"/>
    </row>
    <row r="65" spans="9:9" ht="18" x14ac:dyDescent="0.25">
      <c r="I65" s="68"/>
    </row>
    <row r="66" spans="9:9" ht="18" x14ac:dyDescent="0.25">
      <c r="I66" s="68"/>
    </row>
    <row r="67" spans="9:9" ht="18" x14ac:dyDescent="0.25">
      <c r="I67" s="68"/>
    </row>
    <row r="68" spans="9:9" ht="18" x14ac:dyDescent="0.25">
      <c r="I68" s="68"/>
    </row>
    <row r="69" spans="9:9" ht="18" x14ac:dyDescent="0.25">
      <c r="I69" s="68"/>
    </row>
    <row r="70" spans="9:9" ht="18" x14ac:dyDescent="0.25">
      <c r="I70" s="68"/>
    </row>
    <row r="71" spans="9:9" ht="18" x14ac:dyDescent="0.25">
      <c r="I71" s="68"/>
    </row>
    <row r="72" spans="9:9" ht="18" x14ac:dyDescent="0.25">
      <c r="I72" s="68"/>
    </row>
    <row r="73" spans="9:9" ht="18" x14ac:dyDescent="0.25">
      <c r="I73" s="68"/>
    </row>
    <row r="74" spans="9:9" ht="18" x14ac:dyDescent="0.25">
      <c r="I74" s="68"/>
    </row>
    <row r="75" spans="9:9" ht="18" x14ac:dyDescent="0.25">
      <c r="I75" s="68"/>
    </row>
    <row r="76" spans="9:9" ht="18" x14ac:dyDescent="0.25">
      <c r="I76" s="68"/>
    </row>
    <row r="77" spans="9:9" ht="18" x14ac:dyDescent="0.25">
      <c r="I77" s="68"/>
    </row>
    <row r="78" spans="9:9" ht="18" x14ac:dyDescent="0.25">
      <c r="I78" s="68"/>
    </row>
    <row r="79" spans="9:9" ht="18" x14ac:dyDescent="0.25">
      <c r="I79" s="68"/>
    </row>
    <row r="80" spans="9:9" ht="18" x14ac:dyDescent="0.25">
      <c r="I80" s="68"/>
    </row>
    <row r="81" spans="9:9" ht="18" x14ac:dyDescent="0.25">
      <c r="I81" s="68"/>
    </row>
    <row r="82" spans="9:9" ht="18" x14ac:dyDescent="0.25">
      <c r="I82" s="68"/>
    </row>
    <row r="83" spans="9:9" ht="18" x14ac:dyDescent="0.25">
      <c r="I83" s="68"/>
    </row>
    <row r="84" spans="9:9" ht="18" x14ac:dyDescent="0.25">
      <c r="I84" s="68"/>
    </row>
    <row r="85" spans="9:9" ht="18" x14ac:dyDescent="0.25">
      <c r="I85" s="68"/>
    </row>
    <row r="86" spans="9:9" ht="18" x14ac:dyDescent="0.25">
      <c r="I86" s="68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4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2.625" customWidth="1"/>
    <col min="2" max="2" width="34.5" customWidth="1"/>
    <col min="3" max="3" width="9.875" customWidth="1"/>
    <col min="4" max="4" width="14.375" customWidth="1"/>
    <col min="5" max="5" width="14.625" customWidth="1"/>
  </cols>
  <sheetData>
    <row r="2" spans="2:9" ht="15" x14ac:dyDescent="0.2">
      <c r="B2" s="2" t="s">
        <v>29</v>
      </c>
      <c r="C2" s="50"/>
      <c r="D2" s="3"/>
      <c r="E2" s="3"/>
    </row>
    <row r="3" spans="2:9" ht="15" x14ac:dyDescent="0.2">
      <c r="B3" s="2" t="s">
        <v>72</v>
      </c>
      <c r="C3" s="50"/>
      <c r="D3" s="3"/>
      <c r="E3" s="3"/>
      <c r="F3" s="51"/>
      <c r="G3" s="51"/>
      <c r="H3" s="51"/>
      <c r="I3" s="51"/>
    </row>
    <row r="4" spans="2:9" ht="15" x14ac:dyDescent="0.2">
      <c r="B4" s="4" t="str">
        <f>'נספח 1'!B6</f>
        <v xml:space="preserve">קרן הגמלאות המרכזית של עובדי ההסתדרות בע"מ (בניהול מיוחד) </v>
      </c>
      <c r="C4" s="50"/>
      <c r="D4" s="3"/>
      <c r="E4" s="3"/>
      <c r="F4" s="51"/>
      <c r="G4" s="51"/>
      <c r="H4" s="51"/>
      <c r="I4" s="51"/>
    </row>
    <row r="5" spans="2:9" ht="15" x14ac:dyDescent="0.2">
      <c r="B5" s="4" t="str">
        <f>'נספח 1'!B7</f>
        <v>מספר אישור: 279</v>
      </c>
      <c r="C5" s="50"/>
      <c r="D5" s="3"/>
      <c r="E5" s="3"/>
      <c r="F5" s="51"/>
      <c r="G5" s="51"/>
      <c r="H5" s="51"/>
      <c r="I5" s="51"/>
    </row>
    <row r="6" spans="2:9" ht="15" x14ac:dyDescent="0.2">
      <c r="B6" s="52"/>
      <c r="C6" s="50"/>
      <c r="D6" s="3"/>
      <c r="E6" s="3"/>
      <c r="F6" s="51"/>
      <c r="G6" s="51"/>
      <c r="H6" s="51"/>
      <c r="I6" s="51"/>
    </row>
    <row r="7" spans="2:9" ht="51" x14ac:dyDescent="0.2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 x14ac:dyDescent="0.25">
      <c r="B8" s="47"/>
      <c r="C8" s="43"/>
      <c r="D8" s="44"/>
      <c r="E8" s="44"/>
    </row>
    <row r="9" spans="2:9" ht="15" x14ac:dyDescent="0.25">
      <c r="B9" s="42"/>
      <c r="C9" s="43"/>
      <c r="D9" s="44"/>
      <c r="E9" s="44"/>
    </row>
    <row r="10" spans="2:9" ht="15" x14ac:dyDescent="0.25">
      <c r="B10" s="45"/>
      <c r="C10" s="43"/>
      <c r="D10" s="44"/>
      <c r="E10" s="44"/>
    </row>
    <row r="11" spans="2:9" x14ac:dyDescent="0.2">
      <c r="B11" s="46"/>
      <c r="C11" s="30"/>
      <c r="D11" s="31"/>
      <c r="E11" s="31"/>
    </row>
    <row r="12" spans="2:9" ht="15" x14ac:dyDescent="0.25">
      <c r="B12" s="47"/>
      <c r="C12" s="43"/>
      <c r="D12" s="48"/>
      <c r="E12" s="48"/>
    </row>
    <row r="13" spans="2:9" x14ac:dyDescent="0.2">
      <c r="B13" s="30"/>
      <c r="C13" s="54"/>
      <c r="D13" s="44"/>
      <c r="E13" s="44"/>
    </row>
    <row r="14" spans="2:9" ht="15" x14ac:dyDescent="0.2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8.875" bestFit="1" customWidth="1"/>
  </cols>
  <sheetData>
    <row r="2" spans="1:9" ht="15" x14ac:dyDescent="0.2">
      <c r="A2" s="1"/>
      <c r="B2" s="4" t="s">
        <v>73</v>
      </c>
      <c r="C2" s="35"/>
      <c r="D2" s="35"/>
      <c r="E2" s="55"/>
      <c r="F2" s="35"/>
      <c r="G2" s="36"/>
      <c r="H2" s="35"/>
      <c r="I2" s="50"/>
    </row>
    <row r="3" spans="1:9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55"/>
      <c r="F3" s="35"/>
      <c r="G3" s="36"/>
      <c r="H3" s="35"/>
      <c r="I3" s="50"/>
    </row>
    <row r="4" spans="1:9" ht="15" x14ac:dyDescent="0.2">
      <c r="B4" s="4" t="str">
        <f>'נספח 1'!B7</f>
        <v>מספר אישור: 279</v>
      </c>
      <c r="C4" s="35"/>
      <c r="D4" s="35"/>
      <c r="E4" s="55"/>
      <c r="F4" s="35"/>
      <c r="G4" s="36"/>
      <c r="H4" s="35"/>
      <c r="I4" s="50"/>
    </row>
    <row r="5" spans="1:9" ht="51" x14ac:dyDescent="0.2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9" x14ac:dyDescent="0.2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</row>
    <row r="7" spans="1:9" x14ac:dyDescent="0.2">
      <c r="B7" s="86"/>
      <c r="C7" s="87"/>
      <c r="D7" s="87"/>
      <c r="E7" s="87"/>
      <c r="F7" s="87"/>
      <c r="G7" s="87"/>
      <c r="H7" s="88"/>
      <c r="I7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2.25" customWidth="1"/>
    <col min="2" max="2" width="40.25" customWidth="1"/>
    <col min="3" max="3" width="11.125" customWidth="1"/>
    <col min="4" max="4" width="14.375" customWidth="1"/>
    <col min="5" max="5" width="8.5" customWidth="1"/>
    <col min="6" max="6" width="10.5" customWidth="1"/>
    <col min="7" max="7" width="11.25" customWidth="1"/>
    <col min="8" max="8" width="12" customWidth="1"/>
  </cols>
  <sheetData>
    <row r="5" spans="2:13" ht="15" x14ac:dyDescent="0.2">
      <c r="B5" s="2" t="s">
        <v>74</v>
      </c>
      <c r="C5" s="50"/>
      <c r="D5" s="50"/>
      <c r="E5" s="50"/>
      <c r="F5" s="50"/>
      <c r="G5" s="50"/>
      <c r="H5" s="50"/>
    </row>
    <row r="6" spans="2:13" ht="15" x14ac:dyDescent="0.2">
      <c r="B6" s="4" t="str">
        <f>'נספח 1'!B6</f>
        <v xml:space="preserve">קרן הגמלאות המרכזית של עובדי ההסתדרות בע"מ (בניהול מיוחד) </v>
      </c>
      <c r="C6" s="50"/>
      <c r="D6" s="50"/>
      <c r="E6" s="50"/>
      <c r="F6" s="50"/>
      <c r="G6" s="50"/>
      <c r="H6" s="50"/>
    </row>
    <row r="7" spans="2:13" ht="15" x14ac:dyDescent="0.2">
      <c r="B7" s="4" t="str">
        <f>'נספח 1'!B7</f>
        <v>מספר אישור: 279</v>
      </c>
      <c r="C7" s="50"/>
      <c r="D7" s="50"/>
      <c r="E7" s="50"/>
      <c r="F7" s="50"/>
      <c r="G7" s="50"/>
      <c r="H7" s="50"/>
    </row>
    <row r="10" spans="2:13" ht="60" x14ac:dyDescent="0.25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 x14ac:dyDescent="0.2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 x14ac:dyDescent="0.2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2"/>
  <sheetViews>
    <sheetView showGridLines="0" showZeros="0" rightToLeft="1" workbookViewId="0">
      <selection activeCell="G10" sqref="G10"/>
    </sheetView>
  </sheetViews>
  <sheetFormatPr defaultRowHeight="14.25" x14ac:dyDescent="0.2"/>
  <cols>
    <col min="1" max="1" width="13.875" customWidth="1"/>
    <col min="2" max="2" width="23.625" customWidth="1"/>
    <col min="3" max="3" width="20.625" customWidth="1"/>
    <col min="4" max="4" width="6.75" bestFit="1" customWidth="1"/>
    <col min="5" max="5" width="12.625" customWidth="1"/>
    <col min="6" max="6" width="12.875" customWidth="1"/>
  </cols>
  <sheetData>
    <row r="6" spans="2:8" ht="15" x14ac:dyDescent="0.2">
      <c r="B6" s="2" t="s">
        <v>75</v>
      </c>
      <c r="C6" s="50"/>
      <c r="D6" s="50"/>
      <c r="E6" s="50"/>
      <c r="F6" s="50"/>
    </row>
    <row r="7" spans="2:8" ht="15" x14ac:dyDescent="0.2">
      <c r="B7" s="4" t="str">
        <f>'נספח 1'!B6</f>
        <v xml:space="preserve">קרן הגמלאות המרכזית של עובדי ההסתדרות בע"מ (בניהול מיוחד) </v>
      </c>
      <c r="C7" s="50"/>
      <c r="D7" s="50"/>
      <c r="E7" s="50"/>
      <c r="F7" s="50"/>
    </row>
    <row r="8" spans="2:8" ht="15" x14ac:dyDescent="0.2">
      <c r="B8" s="4" t="str">
        <f>'נספח 1'!B7</f>
        <v>מספר אישור: 279</v>
      </c>
      <c r="C8" s="50"/>
      <c r="D8" s="50"/>
      <c r="E8" s="50"/>
      <c r="F8" s="50"/>
      <c r="G8" s="50"/>
      <c r="H8" s="50"/>
    </row>
    <row r="10" spans="2:8" ht="60" x14ac:dyDescent="0.25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 x14ac:dyDescent="0.25">
      <c r="B11" s="58"/>
      <c r="C11" s="58"/>
      <c r="D11" s="58"/>
      <c r="E11" s="58" t="s">
        <v>5</v>
      </c>
      <c r="F11" s="58" t="s">
        <v>4</v>
      </c>
      <c r="G11" s="60"/>
    </row>
    <row r="12" spans="2:8" ht="15.75" x14ac:dyDescent="0.2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21e3d994-461f-4904-b5d3-a3b49fb448a4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0b10fada-9d34-4c2d-8090-b9db555d658b"/>
    <ds:schemaRef ds:uri="http://schemas.microsoft.com/office/infopath/2007/PartnerControls"/>
    <ds:schemaRef ds:uri="0B10FADA-9D34-4C2D-8090-B9DB555D658B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cp:lastPrinted>2021-03-16T08:47:24Z</cp:lastPrinted>
  <dcterms:created xsi:type="dcterms:W3CDTF">2017-03-07T07:02:21Z</dcterms:created>
  <dcterms:modified xsi:type="dcterms:W3CDTF">2023-03-09T08:15:50Z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