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D14" i="2" l="1"/>
  <c r="D15" i="2" s="1"/>
  <c r="K13" i="3" l="1"/>
  <c r="J13" i="3"/>
  <c r="B14" i="2" l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<sst xmlns="http://schemas.openxmlformats.org/spreadsheetml/2006/main" count="82" uniqueCount="59">
  <si>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</si>
  <si>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</si>
  <si>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</si>
  <si>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</si>
  <si>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</si>
  <si>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</si>
  <si>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</si>
  <si>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</si>
  <si>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</si>
  <si>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</si>
  <si>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</si>
  <si>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</si>
  <si>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</si>
  <si>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</si>
  <si>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</si>
  <si>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</si>
  <si>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</si>
  <si>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</si>
  <si>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</si>
  <si>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</si>
  <si>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</si>
  <si>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</si>
  <si>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</si>
  <si>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</si>
  <si>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</si>
  <si>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</si>
  <si>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</si>
  <si>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</si>
  <si>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</si>
  <si>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</si>
  <si>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</si>
  <si>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</si>
  <si>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</si>
  <si>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</si>
  <si>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</si>
  <si>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</si>
  <si>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</si>
  <si>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</si>
  <si>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</si>
  <si>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</si>
  <si>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</si>
  <si>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</si>
  <si>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</si>
  <si>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</si>
  <si>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</si>
  <si>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</si>
  <si>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</si>
  <si>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</si>
  <si>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</si>
  <si>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</si>
  <si>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מספר אישור: 212</t>
  </si>
  <si>
    <t>קרן הגימלאות של חברי אגד בעמ (בניהול מיוחד) וקרן הפרמיה</t>
  </si>
  <si>
    <t>סה"כ</t>
  </si>
  <si>
    <t>נספח 1 - צדדים קשורים- יתרות ועסקאות לשנה המסתיימת  ביום  31/12/2020</t>
  </si>
  <si>
    <t>נספח 2 - צדדים קשורים - יתרות השקעה לשנה המסתיימת  ביום  31/12/2020</t>
  </si>
  <si>
    <t xml:space="preserve"> לשנה המסתיימת ביום  31/12/2020  (נתונים מצרפים)</t>
  </si>
  <si>
    <t>נספח 3ב - עסקאות שבוצעו לצורך השקעה בנכסים לא סחירים של צד קשור לשנה המסתיימת 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</si>
  <si>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</si>
  <si>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4 - רכישת נייר ערך בהנפקות באמצעות חתם קשור או באמצעות צד קשור ששיווק את ההנפקה לשנה המסתיימת  ביום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</si>
</sst>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7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" fontId="0" fillId="0" borderId="5" xfId="0" applyNumberFormat="1" applyFont="1" applyFill="1" applyBorder="1"/>
    <xf numFmtId="4" fontId="10" fillId="0" borderId="5" xfId="0" applyNumberFormat="1" applyFont="1" applyFill="1" applyBorder="1" applyAlignment="1">
      <alignment horizontal="center"/>
    </xf>
    <xf numFmtId="10" fontId="0" fillId="0" borderId="5" xfId="1" applyNumberFormat="1" applyFont="1" applyFill="1" applyBorder="1"/>
    <xf numFmtId="10" fontId="10" fillId="0" borderId="5" xfId="0" applyNumberFormat="1" applyFont="1" applyFill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B5" sqref="B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87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53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 t="str">
        <f>'נספח 2'!B12</f>
        <v>*A ת.ש.י דרכים מר - IIF</v>
      </c>
      <c r="C14" s="70">
        <f>'נספח 2'!J12</f>
        <v>5132</v>
      </c>
      <c r="D14" s="75">
        <f>'נספח 2'!K12</f>
        <v>7.000000000000001E-4</v>
      </c>
      <c r="E14" s="71"/>
      <c r="F14" s="71"/>
      <c r="G14" s="71"/>
      <c r="H14" s="71"/>
      <c r="I14" s="71"/>
      <c r="J14" s="71"/>
      <c r="K14" s="72"/>
    </row>
    <row r="15" spans="1:11" ht="15" x14ac:dyDescent="0.25">
      <c r="B15" s="30" t="s">
        <v>52</v>
      </c>
      <c r="C15" s="61">
        <f>C14</f>
        <v>5132</v>
      </c>
      <c r="D15" s="75">
        <f>D14</f>
        <v>7.000000000000001E-4</v>
      </c>
      <c r="E15" s="61"/>
      <c r="F15" s="61"/>
      <c r="G15" s="61"/>
      <c r="H15" s="61"/>
      <c r="I15" s="61"/>
      <c r="J15" s="61"/>
      <c r="K15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showGridLines="0" showZeros="0" rightToLeft="1" workbookViewId="0">
      <selection activeCell="J13" sqref="J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54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49</v>
      </c>
      <c r="D12" s="51"/>
      <c r="E12" s="51"/>
      <c r="F12" s="51"/>
      <c r="G12" s="51"/>
      <c r="H12" s="51"/>
      <c r="I12" s="64">
        <v>0</v>
      </c>
      <c r="J12" s="73">
        <v>5132</v>
      </c>
      <c r="K12" s="75">
        <f>0.07/100</f>
        <v>7.000000000000001E-4</v>
      </c>
    </row>
    <row r="13" spans="2:11" x14ac:dyDescent="0.2">
      <c r="B13" s="67" t="s">
        <v>52</v>
      </c>
      <c r="C13" s="68"/>
      <c r="D13" s="68"/>
      <c r="E13" s="68"/>
      <c r="F13" s="68"/>
      <c r="G13" s="68"/>
      <c r="H13" s="68"/>
      <c r="I13" s="69"/>
      <c r="J13" s="74">
        <f>SUM(J12)</f>
        <v>5132</v>
      </c>
      <c r="K13" s="76">
        <f>SUM(K12)</f>
        <v>7.000000000000001E-4</v>
      </c>
    </row>
    <row r="14" spans="2:11" ht="18" x14ac:dyDescent="0.25">
      <c r="I14" s="49"/>
      <c r="J14" s="49"/>
      <c r="K14" s="49"/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55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הגימלאות של חברי אגד בעמ (בניהול מיוחד) וקרן הפרמיה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56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57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הגימלאות של חברי אגד בעמ (בניהול מיוחד) וקרן הפרמיה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58</v>
      </c>
      <c r="C6" s="39"/>
      <c r="D6" s="39"/>
      <c r="E6" s="39"/>
      <c r="F6" s="39"/>
    </row>
    <row r="7" spans="2:8" ht="15" x14ac:dyDescent="0.2">
      <c r="B7" s="4" t="str">
        <f>'נספח 1'!B6</f>
        <v>קרן הגימלאות של חברי אגד בעמ (בניהול מיוחד) וקרן הפרמיה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אורטל רובינשטיין חמד</cp:lastModifiedBy>
  <dcterms:created xsi:type="dcterms:W3CDTF">2017-03-07T07:02:21Z</dcterms:created>
  <dcterms:modified xsi:type="dcterms:W3CDTF">2021-03-16T08:34:30Z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